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xr:revisionPtr revIDLastSave="0" documentId="13_ncr:1_{EA985E32-4BE9-4B10-BBC8-EADB508BF486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<sst xmlns="http://schemas.openxmlformats.org/spreadsheetml/2006/main" count="3662" uniqueCount="190">
  <si>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</si>
  <si>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</si>
  <si>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</si>
  <si>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</si>
  <si>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</si>
  <si>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</si>
  <si>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</si>
  <si>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</si>
  <si>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</si>
  <si>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</si>
  <si>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</si>
  <si>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</si>
  <si>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</si>
  <si>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</si>
  <si>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</si>
  <si>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</si>
  <si>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</si>
  <si>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</si>
  <si>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</si>
  <si>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</si>
  <si>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</si>
  <si>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</si>
  <si>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</si>
  <si>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</si>
  <si>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</si>
  <si>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</si>
  <si>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</si>
  <si>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</si>
  <si>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</si>
  <si>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</si>
  <si>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</si>
  <si>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</si>
  <si>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</si>
  <si>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</si>
  <si>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</si>
  <si>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</si>
  <si>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</si>
  <si>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</si>
  <si>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</si>
  <si>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</si>
  <si>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</si>
  <si>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</si>
  <si>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</si>
  <si>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</si>
  <si>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</si>
  <si>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</si>
  <si>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</si>
  <si>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</si>
  <si>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</si>
  <si>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</si>
  <si>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</si>
  <si>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</si>
  <si>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</si>
  <si>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</si>
  <si>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</si>
  <si>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</si>
  <si>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</si>
  <si>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</si>
  <si>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</si>
  <si>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</si>
  <si>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</si>
  <si>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</si>
  <si>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</si>
  <si>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</si>
  <si>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</si>
  <si>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</si>
  <si>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</si>
  <si>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</si>
  <si>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</si>
  <si>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</si>
  <si>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</si>
  <si>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</si>
  <si>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</si>
  <si>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</si>
  <si>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</si>
  <si>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</si>
  <si>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</si>
  <si>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</si>
  <si>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</si>
  <si>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</si>
  <si>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</si>
  <si>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</si>
  <si>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</si>
  <si>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</si>
  <si>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</si>
  <si>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</si>
  <si>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</si>
  <si>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</si>
  <si>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</si>
  <si>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</si>
  <si>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</si>
  <si>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</si>
  <si>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</si>
  <si>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</si>
  <si>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</si>
  <si>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</si>
  <si>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</si>
  <si>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</si>
  <si>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</si>
  <si>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</si>
  <si>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</si>
  <si>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</si>
  <si>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</si>
  <si>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</si>
  <si>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</si>
  <si>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</si>
  <si>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</si>
  <si>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</si>
  <si>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</si>
  <si>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</si>
  <si>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</si>
  <si>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</si>
  <si>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</si>
  <si>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</si>
  <si>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</si>
  <si>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</si>
  <si>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</si>
  <si>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</si>
  <si>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</si>
  <si>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</si>
  <si>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</si>
  <si>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</si>
  <si>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</si>
  <si>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</si>
  <si>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</si>
  <si>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</si>
  <si>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</si>
  <si>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</si>
  <si>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</si>
  <si>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</si>
  <si>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</si>
  <si>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</si>
  <si>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</si>
  <si>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</si>
  <si>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</si>
  <si>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</si>
  <si>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</si>
  <si>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</si>
  <si>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</si>
  <si>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</si>
  <si>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</si>
  <si>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</si>
  <si>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</si>
  <si>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</si>
  <si>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</si>
  <si>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</si>
  <si>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</si>
  <si>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</si>
  <si>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</si>
  <si>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</si>
  <si>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</si>
  <si>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</si>
  <si>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</si>
  <si>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</si>
  <si>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</si>
  <si>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</si>
  <si>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</si>
  <si>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</si>
  <si>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</si>
  <si>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</si>
  <si>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</si>
  <si>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</si>
  <si>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</si>
  <si>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</si>
  <si>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</si>
  <si>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</si>
  <si>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</si>
  <si>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</si>
  <si>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</si>
  <si>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</si>
  <si>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</si>
  <si>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</si>
  <si>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</si>
  <si>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</si>
  <si>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</si>
  <si>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</si>
  <si>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</si>
  <si>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</si>
  <si>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</si>
  <si>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</si>
  <si>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</si>
  <si>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</si>
  <si>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</si>
  <si>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</si>
  <si>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</si>
  <si>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</si>
  <si>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</si>
  <si>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</si>
  <si>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</si>
  <si>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>The changes will be made effective at close of business 1 November 2023 and will be reflected in SPS margin calls on the morning of 2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</si>
</sst>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8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9" fontId="3" fillId="0" borderId="54" xfId="0" applyNumberFormat="1" applyFont="1" applyFill="1" applyBorder="1" applyAlignment="1">
      <alignment horizontal="center" vertical="center"/>
    </xf>
    <xf numFmtId="3" fontId="28" fillId="0" borderId="50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urrency 2" xfId="54" xr:uid="{00000000-0005-0000-0000-00001D000000}"/>
    <cellStyle name="Currency 3" xfId="57" xr:uid="{00000000-0005-0000-0000-00001E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1854869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1003907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6"/>
  <sheetViews>
    <sheetView tabSelected="1" zoomScale="95" zoomScaleNormal="9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2" t="s">
        <v>35</v>
      </c>
      <c r="B4" s="193"/>
      <c r="C4" s="193"/>
      <c r="D4" s="193"/>
      <c r="E4" s="193"/>
    </row>
    <row r="5" spans="1:7" s="97" customFormat="1" ht="13.5" customHeight="1" x14ac:dyDescent="0.2">
      <c r="A5" s="157"/>
      <c r="B5" s="157"/>
      <c r="C5" s="157"/>
      <c r="D5" s="157"/>
      <c r="E5" s="157"/>
    </row>
    <row r="6" spans="1:7" ht="12.75" customHeight="1" x14ac:dyDescent="0.2">
      <c r="A6" s="158" t="s">
        <v>189</v>
      </c>
      <c r="B6" s="158"/>
      <c r="C6" s="158"/>
      <c r="D6" s="158"/>
      <c r="E6" s="158"/>
      <c r="F6" s="158"/>
      <c r="G6" s="158"/>
    </row>
    <row r="7" spans="1:7" s="97" customFormat="1" ht="12.75" customHeight="1" x14ac:dyDescent="0.2">
      <c r="A7" s="157"/>
      <c r="B7" s="157"/>
      <c r="C7" s="157"/>
      <c r="D7" s="157"/>
      <c r="E7" s="157"/>
      <c r="F7" s="157"/>
      <c r="G7" s="157"/>
    </row>
    <row r="8" spans="1:7" s="97" customFormat="1" ht="15.75" customHeight="1" thickBot="1" x14ac:dyDescent="0.25">
      <c r="A8" s="194" t="s">
        <v>36</v>
      </c>
      <c r="B8" s="194"/>
      <c r="C8" s="194"/>
      <c r="D8" s="194"/>
      <c r="E8" s="194"/>
    </row>
    <row r="9" spans="1:7" s="97" customFormat="1" ht="13.5" thickBot="1" x14ac:dyDescent="0.25"/>
    <row r="10" spans="1:7" s="97" customFormat="1" ht="13.5" thickBot="1" x14ac:dyDescent="0.25">
      <c r="A10" s="168" t="s">
        <v>37</v>
      </c>
      <c r="B10" s="169" t="s">
        <v>3</v>
      </c>
      <c r="C10" s="178" t="s">
        <v>168</v>
      </c>
      <c r="D10" s="44" t="s">
        <v>169</v>
      </c>
      <c r="E10" s="179" t="s">
        <v>38</v>
      </c>
    </row>
    <row r="11" spans="1:7" s="97" customFormat="1" ht="13.5" thickBot="1" x14ac:dyDescent="0.25">
      <c r="A11" s="180" t="s">
        <v>1</v>
      </c>
      <c r="B11" s="181" t="s">
        <v>60</v>
      </c>
      <c r="C11" s="181">
        <v>634</v>
      </c>
      <c r="D11" s="182">
        <v>569</v>
      </c>
      <c r="E11" s="183" t="s">
        <v>188</v>
      </c>
    </row>
    <row r="12" spans="1:7" ht="13.5" thickBot="1" x14ac:dyDescent="0.25">
      <c r="A12" s="180" t="s">
        <v>1</v>
      </c>
      <c r="B12" s="181" t="s">
        <v>177</v>
      </c>
      <c r="C12" s="181">
        <v>5200</v>
      </c>
      <c r="D12" s="182">
        <v>4467</v>
      </c>
      <c r="E12" s="183" t="s">
        <v>188</v>
      </c>
    </row>
    <row r="13" spans="1:7" ht="13.5" thickBot="1" x14ac:dyDescent="0.25">
      <c r="A13" s="180" t="s">
        <v>1</v>
      </c>
      <c r="B13" s="181" t="s">
        <v>62</v>
      </c>
      <c r="C13" s="181">
        <v>268</v>
      </c>
      <c r="D13" s="182">
        <v>263</v>
      </c>
      <c r="E13" s="183" t="s">
        <v>188</v>
      </c>
    </row>
    <row r="14" spans="1:7" ht="13.5" thickBot="1" x14ac:dyDescent="0.25">
      <c r="A14" s="180" t="s">
        <v>1</v>
      </c>
      <c r="B14" s="181" t="s">
        <v>63</v>
      </c>
      <c r="C14" s="181">
        <v>4509</v>
      </c>
      <c r="D14" s="182">
        <v>4250</v>
      </c>
      <c r="E14" s="183" t="s">
        <v>188</v>
      </c>
    </row>
    <row r="15" spans="1:7" ht="13.5" thickBot="1" x14ac:dyDescent="0.25">
      <c r="A15" s="180" t="s">
        <v>1</v>
      </c>
      <c r="B15" s="181" t="s">
        <v>64</v>
      </c>
      <c r="C15" s="181">
        <v>170</v>
      </c>
      <c r="D15" s="182">
        <v>152</v>
      </c>
      <c r="E15" s="183" t="s">
        <v>188</v>
      </c>
    </row>
    <row r="16" spans="1:7" ht="13.5" thickBot="1" x14ac:dyDescent="0.25">
      <c r="A16" s="180" t="s">
        <v>1</v>
      </c>
      <c r="B16" s="190" t="s">
        <v>68</v>
      </c>
      <c r="C16" s="182">
        <v>333</v>
      </c>
      <c r="D16" s="182">
        <v>318</v>
      </c>
      <c r="E16" s="183" t="s">
        <v>188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196" t="s">
        <v>45</v>
      </c>
      <c r="B4" s="197"/>
      <c r="C4" s="197"/>
      <c r="D4" s="197"/>
      <c r="E4" s="197"/>
      <c r="F4" s="197"/>
      <c r="G4" s="197"/>
      <c r="H4" s="198"/>
    </row>
    <row r="5" spans="1:12" ht="13.5" thickBot="1" x14ac:dyDescent="0.25"/>
    <row r="6" spans="1:12" ht="25.5" customHeight="1" thickBot="1" x14ac:dyDescent="0.25">
      <c r="A6" s="199" t="s">
        <v>46</v>
      </c>
      <c r="B6" s="199" t="s">
        <v>47</v>
      </c>
      <c r="C6" s="196" t="s">
        <v>1</v>
      </c>
      <c r="D6" s="198"/>
      <c r="E6" s="199" t="s">
        <v>0</v>
      </c>
      <c r="F6" s="199" t="s">
        <v>48</v>
      </c>
      <c r="G6" s="199" t="s">
        <v>49</v>
      </c>
      <c r="H6" s="119" t="s">
        <v>50</v>
      </c>
    </row>
    <row r="7" spans="1:12" ht="42" customHeight="1" thickBot="1" x14ac:dyDescent="0.25">
      <c r="A7" s="200"/>
      <c r="B7" s="200"/>
      <c r="C7" s="120" t="s">
        <v>143</v>
      </c>
      <c r="D7" s="120" t="s">
        <v>51</v>
      </c>
      <c r="E7" s="200"/>
      <c r="F7" s="200"/>
      <c r="G7" s="200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66">
        <v>50</v>
      </c>
      <c r="H8" s="103">
        <v>430</v>
      </c>
      <c r="L8" s="174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4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71" t="s">
        <v>54</v>
      </c>
      <c r="G10" s="99">
        <v>3</v>
      </c>
      <c r="H10" s="107">
        <v>216</v>
      </c>
      <c r="L10" s="174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99" t="s">
        <v>54</v>
      </c>
      <c r="G11" s="8"/>
      <c r="H11" s="104">
        <v>43</v>
      </c>
      <c r="L11" s="174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4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4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4"/>
    </row>
    <row r="15" spans="1:12" ht="26.1" customHeight="1" x14ac:dyDescent="0.25">
      <c r="A15" s="101" t="s">
        <v>60</v>
      </c>
      <c r="B15" s="95" t="s">
        <v>6</v>
      </c>
      <c r="C15" s="105">
        <v>569</v>
      </c>
      <c r="D15" s="106">
        <f>C15*25</f>
        <v>14225</v>
      </c>
      <c r="E15" s="134" t="s">
        <v>53</v>
      </c>
      <c r="F15" s="171" t="s">
        <v>54</v>
      </c>
      <c r="G15" s="163">
        <v>15</v>
      </c>
      <c r="H15" s="107">
        <v>634</v>
      </c>
      <c r="L15" s="174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3">
        <f>C16*1</f>
        <v>4438</v>
      </c>
      <c r="E16" s="8"/>
      <c r="F16" s="99" t="s">
        <v>54</v>
      </c>
      <c r="G16" s="8"/>
      <c r="H16" s="107">
        <v>4438</v>
      </c>
      <c r="I16" s="175"/>
      <c r="L16" s="174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5"/>
      <c r="K17" s="176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5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5"/>
    </row>
    <row r="20" spans="1:11" ht="26.1" customHeight="1" x14ac:dyDescent="0.2">
      <c r="A20" s="101" t="s">
        <v>149</v>
      </c>
      <c r="B20" s="95" t="s">
        <v>138</v>
      </c>
      <c r="C20" s="105">
        <v>87</v>
      </c>
      <c r="D20" s="106">
        <f>C20*10</f>
        <v>870</v>
      </c>
      <c r="E20" s="8"/>
      <c r="F20" s="171" t="s">
        <v>54</v>
      </c>
      <c r="G20" s="8"/>
      <c r="H20" s="107">
        <v>87</v>
      </c>
      <c r="I20" s="175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5"/>
    </row>
    <row r="22" spans="1:11" ht="26.1" customHeight="1" x14ac:dyDescent="0.2">
      <c r="A22" s="101" t="s">
        <v>150</v>
      </c>
      <c r="B22" s="95" t="s">
        <v>137</v>
      </c>
      <c r="C22" s="105">
        <v>205</v>
      </c>
      <c r="D22" s="106">
        <f>C22*10</f>
        <v>2050</v>
      </c>
      <c r="E22" s="8"/>
      <c r="F22" s="99" t="s">
        <v>54</v>
      </c>
      <c r="G22" s="8"/>
      <c r="H22" s="107">
        <v>205</v>
      </c>
      <c r="I22" s="175"/>
    </row>
    <row r="23" spans="1:11" ht="26.1" customHeight="1" x14ac:dyDescent="0.2">
      <c r="A23" s="101" t="s">
        <v>177</v>
      </c>
      <c r="B23" s="95" t="s">
        <v>172</v>
      </c>
      <c r="C23" s="105">
        <v>4467</v>
      </c>
      <c r="D23" s="106">
        <f>C23*1</f>
        <v>4467</v>
      </c>
      <c r="E23" s="8"/>
      <c r="F23" s="99" t="s">
        <v>54</v>
      </c>
      <c r="G23" s="8"/>
      <c r="H23" s="107">
        <v>5200</v>
      </c>
      <c r="I23" s="175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5"/>
    </row>
    <row r="25" spans="1:11" ht="26.1" customHeight="1" x14ac:dyDescent="0.2">
      <c r="A25" s="101" t="s">
        <v>62</v>
      </c>
      <c r="B25" s="95" t="s">
        <v>7</v>
      </c>
      <c r="C25" s="105">
        <v>263</v>
      </c>
      <c r="D25" s="106">
        <f>C25*20</f>
        <v>5260</v>
      </c>
      <c r="E25" s="134" t="s">
        <v>53</v>
      </c>
      <c r="F25" s="99" t="s">
        <v>54</v>
      </c>
      <c r="G25" s="163">
        <v>50</v>
      </c>
      <c r="H25" s="107">
        <v>268</v>
      </c>
    </row>
    <row r="26" spans="1:11" ht="26.1" customHeight="1" x14ac:dyDescent="0.2">
      <c r="A26" s="101" t="s">
        <v>63</v>
      </c>
      <c r="B26" s="95" t="s">
        <v>8</v>
      </c>
      <c r="C26" s="105">
        <v>4250</v>
      </c>
      <c r="D26" s="106">
        <f>C26*6</f>
        <v>25500</v>
      </c>
      <c r="E26" s="134" t="s">
        <v>53</v>
      </c>
      <c r="F26" s="171" t="s">
        <v>54</v>
      </c>
      <c r="G26" s="163">
        <v>250</v>
      </c>
      <c r="H26" s="107">
        <v>4509</v>
      </c>
      <c r="I26" s="175"/>
    </row>
    <row r="27" spans="1:11" ht="26.1" customHeight="1" x14ac:dyDescent="0.2">
      <c r="A27" s="101" t="s">
        <v>64</v>
      </c>
      <c r="B27" s="95" t="s">
        <v>9</v>
      </c>
      <c r="C27" s="105">
        <v>152</v>
      </c>
      <c r="D27" s="106">
        <f>C27*25</f>
        <v>3800</v>
      </c>
      <c r="E27" s="134" t="s">
        <v>53</v>
      </c>
      <c r="F27" s="171" t="s">
        <v>54</v>
      </c>
      <c r="G27" s="99">
        <v>5</v>
      </c>
      <c r="H27" s="107">
        <v>170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4"/>
      <c r="F29" s="171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3236</v>
      </c>
      <c r="D30" s="106">
        <f>C30*5</f>
        <v>16180</v>
      </c>
      <c r="E30" s="134" t="s">
        <v>53</v>
      </c>
      <c r="F30" s="171" t="s">
        <v>54</v>
      </c>
      <c r="G30" s="99">
        <v>50</v>
      </c>
      <c r="H30" s="107">
        <v>3236</v>
      </c>
      <c r="I30" s="175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71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171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71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318</v>
      </c>
      <c r="D35" s="109">
        <f>C35*25</f>
        <v>7950</v>
      </c>
      <c r="E35" s="191" t="s">
        <v>53</v>
      </c>
      <c r="F35" s="13" t="s">
        <v>54</v>
      </c>
      <c r="G35" s="13">
        <v>5</v>
      </c>
      <c r="H35" s="132">
        <v>333</v>
      </c>
      <c r="I35" s="175"/>
    </row>
    <row r="36" spans="1:9" x14ac:dyDescent="0.2">
      <c r="D36" s="63"/>
      <c r="E36" s="63"/>
      <c r="F36" s="63"/>
    </row>
    <row r="37" spans="1:9" ht="15.75" customHeight="1" thickBot="1" x14ac:dyDescent="0.25">
      <c r="A37" s="195" t="s">
        <v>69</v>
      </c>
      <c r="B37" s="195"/>
      <c r="C37" s="159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61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195" t="s">
        <v>73</v>
      </c>
      <c r="B43" s="195"/>
      <c r="C43" s="195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2">
      <c r="A47" s="15" t="s">
        <v>160</v>
      </c>
      <c r="B47" s="15" t="s">
        <v>162</v>
      </c>
      <c r="C47" s="112">
        <v>0.35</v>
      </c>
      <c r="D47" s="63"/>
      <c r="E47" s="63" t="s">
        <v>160</v>
      </c>
      <c r="F47" s="63" t="s">
        <v>162</v>
      </c>
      <c r="G47" s="91">
        <v>0.35</v>
      </c>
      <c r="H47" s="63"/>
    </row>
    <row r="48" spans="1:9" x14ac:dyDescent="0.2">
      <c r="A48" s="15" t="s">
        <v>161</v>
      </c>
      <c r="B48" s="15" t="s">
        <v>163</v>
      </c>
      <c r="C48" s="112">
        <v>0.4</v>
      </c>
      <c r="D48" s="63"/>
      <c r="E48" s="63" t="s">
        <v>161</v>
      </c>
      <c r="F48" s="63" t="s">
        <v>163</v>
      </c>
      <c r="G48" s="91">
        <v>0.4</v>
      </c>
      <c r="H48" s="63"/>
    </row>
    <row r="49" spans="1:8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3" priority="10">
      <formula>C8&lt;&gt;H8</formula>
    </cfRule>
  </conditionalFormatting>
  <conditionalFormatting sqref="C16">
    <cfRule type="expression" dxfId="42" priority="9">
      <formula>C16&lt;&gt;H16</formula>
    </cfRule>
  </conditionalFormatting>
  <conditionalFormatting sqref="C19">
    <cfRule type="expression" dxfId="41" priority="8">
      <formula>C19&lt;&gt;H19</formula>
    </cfRule>
  </conditionalFormatting>
  <conditionalFormatting sqref="C45:C50">
    <cfRule type="expression" dxfId="40" priority="4">
      <formula>C45&lt;&gt;G45</formula>
    </cfRule>
  </conditionalFormatting>
  <conditionalFormatting sqref="B39">
    <cfRule type="cellIs" dxfId="39" priority="3" operator="notEqual">
      <formula>$E$39</formula>
    </cfRule>
  </conditionalFormatting>
  <conditionalFormatting sqref="B40">
    <cfRule type="cellIs" dxfId="38" priority="2" operator="notEqual">
      <formula>$E$40</formula>
    </cfRule>
  </conditionalFormatting>
  <conditionalFormatting sqref="B41">
    <cfRule type="cellIs" dxfId="37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98" bestFit="1" customWidth="1"/>
    <col min="30" max="30" width="9.140625" style="40" bestFit="1" customWidth="1"/>
    <col min="31" max="34" width="5.5703125" style="40" bestFit="1" customWidth="1"/>
    <col min="35" max="38" width="5.5703125" style="141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196" t="s">
        <v>77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  <c r="M4" s="92"/>
      <c r="N4" s="172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25">
      <c r="A6" s="196" t="s">
        <v>78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3">
        <v>16</v>
      </c>
      <c r="G8" s="144">
        <v>25</v>
      </c>
      <c r="H8" s="144">
        <v>41</v>
      </c>
      <c r="I8" s="144">
        <v>68</v>
      </c>
      <c r="J8" s="144">
        <v>80</v>
      </c>
      <c r="K8" s="74" t="s">
        <v>167</v>
      </c>
      <c r="L8" s="75" t="s">
        <v>167</v>
      </c>
      <c r="M8" s="133"/>
      <c r="N8" s="17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6">
        <v>12</v>
      </c>
      <c r="G9" s="144">
        <v>21</v>
      </c>
      <c r="H9" s="144">
        <v>37</v>
      </c>
      <c r="I9" s="144">
        <v>65</v>
      </c>
      <c r="J9" s="147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4">
        <v>16</v>
      </c>
      <c r="H10" s="144">
        <v>30</v>
      </c>
      <c r="I10" s="144">
        <v>60</v>
      </c>
      <c r="J10" s="144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7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4">
        <v>16</v>
      </c>
      <c r="I11" s="144">
        <v>47</v>
      </c>
      <c r="J11" s="144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4">
        <v>36</v>
      </c>
      <c r="J12" s="144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4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8" t="s">
        <v>167</v>
      </c>
      <c r="F15" s="148" t="s">
        <v>167</v>
      </c>
      <c r="G15" s="148" t="s">
        <v>167</v>
      </c>
      <c r="H15" s="148" t="s">
        <v>167</v>
      </c>
      <c r="I15" s="148" t="s">
        <v>167</v>
      </c>
      <c r="J15" s="148" t="s">
        <v>167</v>
      </c>
      <c r="K15" s="148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2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6" t="s">
        <v>5</v>
      </c>
      <c r="P16" s="156"/>
      <c r="Q16" s="156"/>
    </row>
    <row r="17" spans="1:26" ht="12.95" customHeight="1" thickBot="1" x14ac:dyDescent="0.25">
      <c r="A17" s="196" t="s">
        <v>99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8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3">
        <v>21</v>
      </c>
      <c r="F19" s="143">
        <v>33</v>
      </c>
      <c r="G19" s="143">
        <v>41</v>
      </c>
      <c r="H19" s="143">
        <v>56</v>
      </c>
      <c r="I19" s="143">
        <v>67</v>
      </c>
      <c r="J19" s="143">
        <v>145</v>
      </c>
      <c r="K19" s="143">
        <v>245</v>
      </c>
      <c r="L19" s="150">
        <v>285</v>
      </c>
      <c r="M19" s="133"/>
      <c r="N19" s="173"/>
      <c r="O19" s="40">
        <v>1</v>
      </c>
      <c r="P19" s="40" t="s">
        <v>83</v>
      </c>
      <c r="Q19" s="40" t="s">
        <v>84</v>
      </c>
      <c r="R19" s="40">
        <v>1</v>
      </c>
      <c r="S19" s="40">
        <v>21</v>
      </c>
      <c r="T19" s="40">
        <v>34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9">
        <v>21</v>
      </c>
      <c r="G20" s="143">
        <v>36</v>
      </c>
      <c r="H20" s="143">
        <v>49</v>
      </c>
      <c r="I20" s="143">
        <v>55</v>
      </c>
      <c r="J20" s="143">
        <v>145</v>
      </c>
      <c r="K20" s="143">
        <v>251</v>
      </c>
      <c r="L20" s="150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21</v>
      </c>
      <c r="U20" s="40">
        <v>36</v>
      </c>
      <c r="V20" s="40">
        <v>49</v>
      </c>
      <c r="W20" s="40">
        <v>54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3">
        <v>13</v>
      </c>
      <c r="H21" s="143">
        <v>18</v>
      </c>
      <c r="I21" s="143">
        <v>45</v>
      </c>
      <c r="J21" s="143">
        <v>142</v>
      </c>
      <c r="K21" s="143">
        <v>250</v>
      </c>
      <c r="L21" s="150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13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9">
        <v>12</v>
      </c>
      <c r="I22" s="143">
        <v>39</v>
      </c>
      <c r="J22" s="143">
        <v>140</v>
      </c>
      <c r="K22" s="143">
        <v>247</v>
      </c>
      <c r="L22" s="150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3">
        <v>35</v>
      </c>
      <c r="J23" s="143">
        <v>138</v>
      </c>
      <c r="K23" s="143">
        <v>245</v>
      </c>
      <c r="L23" s="150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3">
        <v>139</v>
      </c>
      <c r="K24" s="143">
        <v>251</v>
      </c>
      <c r="L24" s="150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3">
        <v>148</v>
      </c>
      <c r="L25" s="150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8" t="s">
        <v>167</v>
      </c>
      <c r="F26" s="148" t="s">
        <v>167</v>
      </c>
      <c r="G26" s="148" t="s">
        <v>167</v>
      </c>
      <c r="H26" s="148" t="s">
        <v>167</v>
      </c>
      <c r="I26" s="148" t="s">
        <v>167</v>
      </c>
      <c r="J26" s="148" t="s">
        <v>167</v>
      </c>
      <c r="K26" s="148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2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196" t="s">
        <v>100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8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3">
        <v>43</v>
      </c>
      <c r="F30" s="143">
        <v>109</v>
      </c>
      <c r="G30" s="143">
        <v>145</v>
      </c>
      <c r="H30" s="143">
        <v>153</v>
      </c>
      <c r="I30" s="143">
        <v>187</v>
      </c>
      <c r="J30" s="143">
        <v>293</v>
      </c>
      <c r="K30" s="143">
        <v>371</v>
      </c>
      <c r="L30" s="150">
        <v>371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351</v>
      </c>
      <c r="Y30" s="40">
        <v>380</v>
      </c>
      <c r="Z30" s="40">
        <v>380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9">
        <v>81</v>
      </c>
      <c r="G31" s="143">
        <v>110</v>
      </c>
      <c r="H31" s="143">
        <v>120</v>
      </c>
      <c r="I31" s="143">
        <v>157</v>
      </c>
      <c r="J31" s="143">
        <v>280</v>
      </c>
      <c r="K31" s="143">
        <v>336</v>
      </c>
      <c r="L31" s="150">
        <v>336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352</v>
      </c>
      <c r="Z31" s="40">
        <v>352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3">
        <v>45</v>
      </c>
      <c r="H32" s="143">
        <v>61</v>
      </c>
      <c r="I32" s="143">
        <v>98</v>
      </c>
      <c r="J32" s="143">
        <v>202</v>
      </c>
      <c r="K32" s="143">
        <v>295</v>
      </c>
      <c r="L32" s="150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3">
        <v>30</v>
      </c>
      <c r="I33" s="143">
        <v>78</v>
      </c>
      <c r="J33" s="143">
        <v>178</v>
      </c>
      <c r="K33" s="143">
        <v>294</v>
      </c>
      <c r="L33" s="150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3">
        <v>48</v>
      </c>
      <c r="J34" s="143">
        <v>176</v>
      </c>
      <c r="K34" s="143">
        <v>289</v>
      </c>
      <c r="L34" s="150">
        <v>289</v>
      </c>
      <c r="M34" s="170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3">
        <v>138</v>
      </c>
      <c r="K35" s="143">
        <v>275</v>
      </c>
      <c r="L35" s="150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138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3">
        <v>177</v>
      </c>
      <c r="L36" s="150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8" t="s">
        <v>167</v>
      </c>
      <c r="F37" s="148" t="s">
        <v>167</v>
      </c>
      <c r="G37" s="148" t="s">
        <v>167</v>
      </c>
      <c r="H37" s="148" t="s">
        <v>167</v>
      </c>
      <c r="I37" s="148" t="s">
        <v>167</v>
      </c>
      <c r="J37" s="148" t="s">
        <v>167</v>
      </c>
      <c r="K37" s="148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6" t="s">
        <v>12</v>
      </c>
      <c r="P38" s="156"/>
      <c r="Q38" s="156"/>
    </row>
    <row r="39" spans="1:26" ht="15" customHeight="1" thickBot="1" x14ac:dyDescent="0.25">
      <c r="A39" s="196" t="s">
        <v>101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8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3">
        <v>101</v>
      </c>
      <c r="F41" s="143">
        <v>505</v>
      </c>
      <c r="G41" s="144">
        <v>968</v>
      </c>
      <c r="H41" s="144">
        <v>974</v>
      </c>
      <c r="I41" s="144">
        <v>974</v>
      </c>
      <c r="J41" s="144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1">
        <v>387</v>
      </c>
      <c r="G42" s="144">
        <v>848</v>
      </c>
      <c r="H42" s="144">
        <v>862</v>
      </c>
      <c r="I42" s="144">
        <v>862</v>
      </c>
      <c r="J42" s="144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4">
        <v>444</v>
      </c>
      <c r="H43" s="144">
        <v>487</v>
      </c>
      <c r="I43" s="144">
        <v>487</v>
      </c>
      <c r="J43" s="144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4">
        <v>168</v>
      </c>
      <c r="I44" s="144">
        <v>363</v>
      </c>
      <c r="J44" s="144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4">
        <v>231</v>
      </c>
      <c r="J45" s="144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4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8" t="s">
        <v>167</v>
      </c>
      <c r="F48" s="148" t="s">
        <v>167</v>
      </c>
      <c r="G48" s="148" t="s">
        <v>167</v>
      </c>
      <c r="H48" s="148" t="s">
        <v>167</v>
      </c>
      <c r="I48" s="148" t="s">
        <v>167</v>
      </c>
      <c r="J48" s="148" t="s">
        <v>167</v>
      </c>
      <c r="K48" s="148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6" t="s">
        <v>102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8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3">
        <v>17</v>
      </c>
      <c r="F52" s="143">
        <v>20</v>
      </c>
      <c r="G52" s="144">
        <v>44</v>
      </c>
      <c r="H52" s="144">
        <v>73</v>
      </c>
      <c r="I52" s="144">
        <v>74</v>
      </c>
      <c r="J52" s="144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1">
        <v>15</v>
      </c>
      <c r="G53" s="144">
        <v>41</v>
      </c>
      <c r="H53" s="144">
        <v>69</v>
      </c>
      <c r="I53" s="144">
        <v>70</v>
      </c>
      <c r="J53" s="144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4">
        <v>28</v>
      </c>
      <c r="H54" s="144">
        <v>56</v>
      </c>
      <c r="I54" s="144">
        <v>56</v>
      </c>
      <c r="J54" s="144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4">
        <v>28</v>
      </c>
      <c r="I55" s="144">
        <v>32</v>
      </c>
      <c r="J55" s="144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4">
        <v>19</v>
      </c>
      <c r="J56" s="144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4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8" t="s">
        <v>167</v>
      </c>
      <c r="F59" s="148" t="s">
        <v>167</v>
      </c>
      <c r="G59" s="148" t="s">
        <v>167</v>
      </c>
      <c r="H59" s="148" t="s">
        <v>167</v>
      </c>
      <c r="I59" s="148" t="s">
        <v>167</v>
      </c>
      <c r="J59" s="148" t="s">
        <v>167</v>
      </c>
      <c r="K59" s="148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6" t="s">
        <v>103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8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3">
        <v>78</v>
      </c>
      <c r="F63" s="143">
        <v>167</v>
      </c>
      <c r="G63" s="143">
        <v>172</v>
      </c>
      <c r="H63" s="143">
        <v>221</v>
      </c>
      <c r="I63" s="143">
        <v>858</v>
      </c>
      <c r="J63" s="143">
        <v>920</v>
      </c>
      <c r="K63" s="143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78</v>
      </c>
      <c r="T63" s="40">
        <v>167</v>
      </c>
      <c r="U63" s="40">
        <v>171</v>
      </c>
      <c r="V63" s="40">
        <v>220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3">
        <v>98</v>
      </c>
      <c r="G64" s="143">
        <v>160</v>
      </c>
      <c r="H64" s="143">
        <v>220</v>
      </c>
      <c r="I64" s="143">
        <v>800</v>
      </c>
      <c r="J64" s="143">
        <v>862</v>
      </c>
      <c r="K64" s="143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98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3">
        <v>75</v>
      </c>
      <c r="H65" s="143">
        <v>146</v>
      </c>
      <c r="I65" s="143">
        <v>657</v>
      </c>
      <c r="J65" s="143">
        <v>719</v>
      </c>
      <c r="K65" s="143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3">
        <v>145</v>
      </c>
      <c r="I66" s="143">
        <v>548</v>
      </c>
      <c r="J66" s="149">
        <v>648</v>
      </c>
      <c r="K66" s="143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3">
        <v>293</v>
      </c>
      <c r="J67" s="143">
        <v>644</v>
      </c>
      <c r="K67" s="143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3">
        <v>413</v>
      </c>
      <c r="K68" s="143">
        <v>575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575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3">
        <v>434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434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8" t="s">
        <v>167</v>
      </c>
      <c r="F70" s="148" t="s">
        <v>167</v>
      </c>
      <c r="G70" s="148" t="s">
        <v>167</v>
      </c>
      <c r="H70" s="148" t="s">
        <v>167</v>
      </c>
      <c r="I70" s="148" t="s">
        <v>167</v>
      </c>
      <c r="J70" s="148" t="s">
        <v>167</v>
      </c>
      <c r="K70" s="148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6" t="s">
        <v>104</v>
      </c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8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3">
        <v>24</v>
      </c>
      <c r="F74" s="143">
        <v>72</v>
      </c>
      <c r="G74" s="143">
        <v>74</v>
      </c>
      <c r="H74" s="143">
        <v>73</v>
      </c>
      <c r="I74" s="143">
        <v>81</v>
      </c>
      <c r="J74" s="143">
        <v>97</v>
      </c>
      <c r="K74" s="143">
        <v>103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24</v>
      </c>
      <c r="T74" s="40">
        <v>72</v>
      </c>
      <c r="U74" s="40">
        <v>74</v>
      </c>
      <c r="V74" s="40">
        <v>73</v>
      </c>
      <c r="W74" s="40">
        <v>81</v>
      </c>
      <c r="X74" s="40">
        <v>97</v>
      </c>
      <c r="Y74" s="40">
        <v>100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3">
        <v>32</v>
      </c>
      <c r="G75" s="143">
        <v>39</v>
      </c>
      <c r="H75" s="143">
        <v>44</v>
      </c>
      <c r="I75" s="143">
        <v>59</v>
      </c>
      <c r="J75" s="143">
        <v>82</v>
      </c>
      <c r="K75" s="143">
        <v>99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32</v>
      </c>
      <c r="U75" s="40">
        <v>39</v>
      </c>
      <c r="V75" s="40">
        <v>44</v>
      </c>
      <c r="W75" s="40">
        <v>59</v>
      </c>
      <c r="X75" s="40">
        <v>82</v>
      </c>
      <c r="Y75" s="40">
        <v>99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3">
        <v>13</v>
      </c>
      <c r="H76" s="143">
        <v>24</v>
      </c>
      <c r="I76" s="143">
        <v>40</v>
      </c>
      <c r="J76" s="143">
        <v>74</v>
      </c>
      <c r="K76" s="143">
        <v>91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13</v>
      </c>
      <c r="V76" s="40">
        <v>24</v>
      </c>
      <c r="W76" s="40">
        <v>40</v>
      </c>
      <c r="X76" s="40">
        <v>74</v>
      </c>
      <c r="Y76" s="40">
        <v>90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3">
        <v>17</v>
      </c>
      <c r="I77" s="143">
        <v>38</v>
      </c>
      <c r="J77" s="143">
        <v>72</v>
      </c>
      <c r="K77" s="143">
        <v>86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17</v>
      </c>
      <c r="W77" s="40">
        <v>38</v>
      </c>
      <c r="X77" s="40">
        <v>72</v>
      </c>
      <c r="Y77" s="40">
        <v>86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3">
        <v>22</v>
      </c>
      <c r="J78" s="143">
        <v>51</v>
      </c>
      <c r="K78" s="143">
        <v>81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22</v>
      </c>
      <c r="X78" s="40">
        <v>51</v>
      </c>
      <c r="Y78" s="40">
        <v>81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3">
        <v>43</v>
      </c>
      <c r="K79" s="143">
        <v>56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42</v>
      </c>
      <c r="Y79" s="40">
        <v>56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3">
        <v>36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36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8" t="s">
        <v>167</v>
      </c>
      <c r="F81" s="148" t="s">
        <v>167</v>
      </c>
      <c r="G81" s="148" t="s">
        <v>167</v>
      </c>
      <c r="H81" s="148" t="s">
        <v>167</v>
      </c>
      <c r="I81" s="148" t="s">
        <v>167</v>
      </c>
      <c r="J81" s="148" t="s">
        <v>167</v>
      </c>
      <c r="K81" s="148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6" t="s">
        <v>105</v>
      </c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8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3">
        <v>244</v>
      </c>
      <c r="F85" s="143">
        <v>494</v>
      </c>
      <c r="G85" s="144">
        <v>754</v>
      </c>
      <c r="H85" s="144">
        <v>843</v>
      </c>
      <c r="I85" s="144">
        <v>1088</v>
      </c>
      <c r="J85" s="144">
        <v>1124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244</v>
      </c>
      <c r="T85" s="40">
        <v>511</v>
      </c>
      <c r="U85" s="40">
        <v>754</v>
      </c>
      <c r="V85" s="40">
        <v>843</v>
      </c>
      <c r="W85" s="40">
        <v>1096</v>
      </c>
      <c r="X85" s="40">
        <v>1480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1">
        <v>365</v>
      </c>
      <c r="G86" s="144">
        <v>639</v>
      </c>
      <c r="H86" s="144">
        <v>763</v>
      </c>
      <c r="I86" s="144">
        <v>1003</v>
      </c>
      <c r="J86" s="144">
        <v>1043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367</v>
      </c>
      <c r="U86" s="40">
        <v>639</v>
      </c>
      <c r="V86" s="40">
        <v>763</v>
      </c>
      <c r="W86" s="40">
        <v>1012</v>
      </c>
      <c r="X86" s="40">
        <v>1343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4">
        <v>268</v>
      </c>
      <c r="H87" s="144">
        <v>476</v>
      </c>
      <c r="I87" s="144">
        <v>834</v>
      </c>
      <c r="J87" s="144">
        <v>956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268</v>
      </c>
      <c r="V87" s="40">
        <v>476</v>
      </c>
      <c r="W87" s="40">
        <v>847</v>
      </c>
      <c r="X87" s="40">
        <v>992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4">
        <v>295</v>
      </c>
      <c r="I88" s="144">
        <v>643</v>
      </c>
      <c r="J88" s="144">
        <v>775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295</v>
      </c>
      <c r="W88" s="40">
        <v>646</v>
      </c>
      <c r="X88" s="40">
        <v>937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4">
        <v>467</v>
      </c>
      <c r="J89" s="144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538</v>
      </c>
      <c r="X89" s="40">
        <v>876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4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8" t="s">
        <v>167</v>
      </c>
      <c r="F92" s="148" t="s">
        <v>167</v>
      </c>
      <c r="G92" s="148" t="s">
        <v>167</v>
      </c>
      <c r="H92" s="148" t="s">
        <v>167</v>
      </c>
      <c r="I92" s="148" t="s">
        <v>167</v>
      </c>
      <c r="J92" s="148" t="s">
        <v>167</v>
      </c>
      <c r="K92" s="148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6" t="s">
        <v>106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8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3">
        <v>43</v>
      </c>
      <c r="F96" s="143">
        <v>72</v>
      </c>
      <c r="G96" s="143">
        <v>81</v>
      </c>
      <c r="H96" s="143">
        <v>84</v>
      </c>
      <c r="I96" s="143">
        <v>161</v>
      </c>
      <c r="J96" s="143">
        <v>250</v>
      </c>
      <c r="K96" s="143">
        <v>367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43</v>
      </c>
      <c r="T96" s="40">
        <v>72</v>
      </c>
      <c r="U96" s="40">
        <v>81</v>
      </c>
      <c r="V96" s="40">
        <v>84</v>
      </c>
      <c r="W96" s="40">
        <v>161</v>
      </c>
      <c r="X96" s="40">
        <v>250</v>
      </c>
      <c r="Y96" s="40">
        <v>367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3">
        <v>39</v>
      </c>
      <c r="G97" s="143">
        <v>49</v>
      </c>
      <c r="H97" s="143">
        <v>52</v>
      </c>
      <c r="I97" s="143">
        <v>146</v>
      </c>
      <c r="J97" s="143">
        <v>253</v>
      </c>
      <c r="K97" s="143">
        <v>369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39</v>
      </c>
      <c r="U97" s="40">
        <v>49</v>
      </c>
      <c r="V97" s="40">
        <v>52</v>
      </c>
      <c r="W97" s="40">
        <v>146</v>
      </c>
      <c r="X97" s="40">
        <v>253</v>
      </c>
      <c r="Y97" s="40">
        <v>369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3">
        <v>16</v>
      </c>
      <c r="H98" s="143">
        <v>30</v>
      </c>
      <c r="I98" s="143">
        <v>143</v>
      </c>
      <c r="J98" s="143">
        <v>253</v>
      </c>
      <c r="K98" s="143">
        <v>366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30</v>
      </c>
      <c r="W98" s="40">
        <v>143</v>
      </c>
      <c r="X98" s="40">
        <v>253</v>
      </c>
      <c r="Y98" s="40">
        <v>366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3">
        <v>20</v>
      </c>
      <c r="I99" s="143">
        <v>137</v>
      </c>
      <c r="J99" s="143">
        <v>250</v>
      </c>
      <c r="K99" s="143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20</v>
      </c>
      <c r="W99" s="40">
        <v>137</v>
      </c>
      <c r="X99" s="40">
        <v>250</v>
      </c>
      <c r="Y99" s="40">
        <v>360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3">
        <v>123</v>
      </c>
      <c r="J100" s="143">
        <v>243</v>
      </c>
      <c r="K100" s="143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123</v>
      </c>
      <c r="X100" s="40">
        <v>243</v>
      </c>
      <c r="Y100" s="40">
        <v>346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3">
        <v>129</v>
      </c>
      <c r="K101" s="143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3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8" t="s">
        <v>167</v>
      </c>
      <c r="F103" s="148" t="s">
        <v>167</v>
      </c>
      <c r="G103" s="148" t="s">
        <v>167</v>
      </c>
      <c r="H103" s="148" t="s">
        <v>167</v>
      </c>
      <c r="I103" s="148" t="s">
        <v>167</v>
      </c>
      <c r="J103" s="148" t="s">
        <v>167</v>
      </c>
      <c r="K103" s="148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6" t="s">
        <v>107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8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3">
        <v>34</v>
      </c>
      <c r="F107" s="143">
        <v>34</v>
      </c>
      <c r="G107" s="143">
        <v>34</v>
      </c>
      <c r="H107" s="143">
        <v>34</v>
      </c>
      <c r="I107" s="143">
        <v>34</v>
      </c>
      <c r="J107" s="143">
        <v>34</v>
      </c>
      <c r="K107" s="143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3">
        <v>34</v>
      </c>
      <c r="G108" s="143">
        <v>34</v>
      </c>
      <c r="H108" s="143">
        <v>34</v>
      </c>
      <c r="I108" s="143">
        <v>34</v>
      </c>
      <c r="J108" s="143">
        <v>34</v>
      </c>
      <c r="K108" s="143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3">
        <v>34</v>
      </c>
      <c r="H109" s="143">
        <v>34</v>
      </c>
      <c r="I109" s="143">
        <v>34</v>
      </c>
      <c r="J109" s="143">
        <v>34</v>
      </c>
      <c r="K109" s="143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3">
        <v>34</v>
      </c>
      <c r="I110" s="143">
        <v>34</v>
      </c>
      <c r="J110" s="143">
        <v>34</v>
      </c>
      <c r="K110" s="143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3">
        <v>34</v>
      </c>
      <c r="J111" s="143">
        <v>34</v>
      </c>
      <c r="K111" s="143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3">
        <v>34</v>
      </c>
      <c r="K112" s="143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3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8" t="s">
        <v>167</v>
      </c>
      <c r="F114" s="148" t="s">
        <v>167</v>
      </c>
      <c r="G114" s="148" t="s">
        <v>167</v>
      </c>
      <c r="H114" s="148" t="s">
        <v>167</v>
      </c>
      <c r="I114" s="148" t="s">
        <v>167</v>
      </c>
      <c r="J114" s="148" t="s">
        <v>167</v>
      </c>
      <c r="K114" s="148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6" t="s">
        <v>108</v>
      </c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8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3">
        <v>26</v>
      </c>
      <c r="F118" s="143">
        <v>26</v>
      </c>
      <c r="G118" s="143">
        <v>26</v>
      </c>
      <c r="H118" s="143">
        <v>26</v>
      </c>
      <c r="I118" s="143">
        <v>26</v>
      </c>
      <c r="J118" s="143">
        <v>26</v>
      </c>
      <c r="K118" s="143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3">
        <v>26</v>
      </c>
      <c r="G119" s="143">
        <v>26</v>
      </c>
      <c r="H119" s="143">
        <v>26</v>
      </c>
      <c r="I119" s="143">
        <v>26</v>
      </c>
      <c r="J119" s="143">
        <v>26</v>
      </c>
      <c r="K119" s="143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3">
        <v>26</v>
      </c>
      <c r="H120" s="143">
        <v>26</v>
      </c>
      <c r="I120" s="143">
        <v>26</v>
      </c>
      <c r="J120" s="143">
        <v>26</v>
      </c>
      <c r="K120" s="143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3">
        <v>26</v>
      </c>
      <c r="I121" s="143">
        <v>26</v>
      </c>
      <c r="J121" s="143">
        <v>26</v>
      </c>
      <c r="K121" s="143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3">
        <v>26</v>
      </c>
      <c r="J122" s="143">
        <v>26</v>
      </c>
      <c r="K122" s="143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3">
        <v>26</v>
      </c>
      <c r="K123" s="143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3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8" t="s">
        <v>167</v>
      </c>
      <c r="F125" s="148" t="s">
        <v>167</v>
      </c>
      <c r="G125" s="148" t="s">
        <v>167</v>
      </c>
      <c r="H125" s="148" t="s">
        <v>167</v>
      </c>
      <c r="I125" s="148" t="s">
        <v>167</v>
      </c>
      <c r="J125" s="148" t="s">
        <v>167</v>
      </c>
      <c r="K125" s="148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6" t="s">
        <v>109</v>
      </c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8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3">
        <v>50</v>
      </c>
      <c r="F129" s="143">
        <v>50</v>
      </c>
      <c r="G129" s="143">
        <v>50</v>
      </c>
      <c r="H129" s="143">
        <v>50</v>
      </c>
      <c r="I129" s="143">
        <v>50</v>
      </c>
      <c r="J129" s="143">
        <v>50</v>
      </c>
      <c r="K129" s="143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3">
        <v>50</v>
      </c>
      <c r="G130" s="143">
        <v>50</v>
      </c>
      <c r="H130" s="143">
        <v>50</v>
      </c>
      <c r="I130" s="143">
        <v>50</v>
      </c>
      <c r="J130" s="143">
        <v>50</v>
      </c>
      <c r="K130" s="143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3">
        <v>50</v>
      </c>
      <c r="H131" s="143">
        <v>50</v>
      </c>
      <c r="I131" s="143">
        <v>50</v>
      </c>
      <c r="J131" s="143">
        <v>50</v>
      </c>
      <c r="K131" s="143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3">
        <v>50</v>
      </c>
      <c r="I132" s="143">
        <v>50</v>
      </c>
      <c r="J132" s="143">
        <v>50</v>
      </c>
      <c r="K132" s="143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3">
        <v>50</v>
      </c>
      <c r="J133" s="143">
        <v>50</v>
      </c>
      <c r="K133" s="143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3">
        <v>50</v>
      </c>
      <c r="K134" s="143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3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8" t="s">
        <v>167</v>
      </c>
      <c r="F136" s="148" t="s">
        <v>167</v>
      </c>
      <c r="G136" s="148" t="s">
        <v>167</v>
      </c>
      <c r="H136" s="148" t="s">
        <v>167</v>
      </c>
      <c r="I136" s="148" t="s">
        <v>167</v>
      </c>
      <c r="J136" s="148" t="s">
        <v>167</v>
      </c>
      <c r="K136" s="148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6" t="s">
        <v>110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8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3">
        <v>38</v>
      </c>
      <c r="F140" s="143">
        <v>38</v>
      </c>
      <c r="G140" s="143">
        <v>38</v>
      </c>
      <c r="H140" s="143">
        <v>38</v>
      </c>
      <c r="I140" s="143">
        <v>38</v>
      </c>
      <c r="J140" s="143">
        <v>38</v>
      </c>
      <c r="K140" s="143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3">
        <v>38</v>
      </c>
      <c r="G141" s="143">
        <v>38</v>
      </c>
      <c r="H141" s="143">
        <v>38</v>
      </c>
      <c r="I141" s="143">
        <v>38</v>
      </c>
      <c r="J141" s="143">
        <v>38</v>
      </c>
      <c r="K141" s="143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3">
        <v>38</v>
      </c>
      <c r="H142" s="143">
        <v>38</v>
      </c>
      <c r="I142" s="143">
        <v>38</v>
      </c>
      <c r="J142" s="143">
        <v>38</v>
      </c>
      <c r="K142" s="143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3">
        <v>38</v>
      </c>
      <c r="I143" s="143">
        <v>38</v>
      </c>
      <c r="J143" s="143">
        <v>38</v>
      </c>
      <c r="K143" s="143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3">
        <v>38</v>
      </c>
      <c r="J144" s="143">
        <v>38</v>
      </c>
      <c r="K144" s="143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3">
        <v>38</v>
      </c>
      <c r="K145" s="143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3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8" t="s">
        <v>167</v>
      </c>
      <c r="F147" s="148" t="s">
        <v>167</v>
      </c>
      <c r="G147" s="148" t="s">
        <v>167</v>
      </c>
      <c r="H147" s="148" t="s">
        <v>167</v>
      </c>
      <c r="I147" s="148" t="s">
        <v>167</v>
      </c>
      <c r="J147" s="148" t="s">
        <v>167</v>
      </c>
      <c r="K147" s="148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6" t="s">
        <v>111</v>
      </c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8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3">
        <v>24</v>
      </c>
      <c r="F151" s="143">
        <v>32</v>
      </c>
      <c r="G151" s="143">
        <v>40</v>
      </c>
      <c r="H151" s="143">
        <v>32</v>
      </c>
      <c r="I151" s="143">
        <v>54</v>
      </c>
      <c r="J151" s="143">
        <v>59</v>
      </c>
      <c r="K151" s="143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3">
        <v>25</v>
      </c>
      <c r="G152" s="143">
        <v>38</v>
      </c>
      <c r="H152" s="143">
        <v>33</v>
      </c>
      <c r="I152" s="143">
        <v>35</v>
      </c>
      <c r="J152" s="143">
        <v>43</v>
      </c>
      <c r="K152" s="143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3">
        <v>28</v>
      </c>
      <c r="H153" s="143">
        <v>38</v>
      </c>
      <c r="I153" s="143">
        <v>48</v>
      </c>
      <c r="J153" s="143">
        <v>47</v>
      </c>
      <c r="K153" s="143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3">
        <v>22</v>
      </c>
      <c r="I154" s="143">
        <v>25</v>
      </c>
      <c r="J154" s="143">
        <v>46</v>
      </c>
      <c r="K154" s="143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3">
        <v>16</v>
      </c>
      <c r="J155" s="143">
        <v>38</v>
      </c>
      <c r="K155" s="143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3">
        <v>13</v>
      </c>
      <c r="K156" s="143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3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8" t="s">
        <v>167</v>
      </c>
      <c r="F158" s="148" t="s">
        <v>167</v>
      </c>
      <c r="G158" s="148" t="s">
        <v>167</v>
      </c>
      <c r="H158" s="148" t="s">
        <v>167</v>
      </c>
      <c r="I158" s="148" t="s">
        <v>167</v>
      </c>
      <c r="J158" s="148" t="s">
        <v>167</v>
      </c>
      <c r="K158" s="148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6" t="s">
        <v>112</v>
      </c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8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3">
        <v>59</v>
      </c>
      <c r="F162" s="143">
        <v>43</v>
      </c>
      <c r="G162" s="143">
        <v>37</v>
      </c>
      <c r="H162" s="149">
        <v>48</v>
      </c>
      <c r="I162" s="143">
        <v>53</v>
      </c>
      <c r="J162" s="143">
        <v>54</v>
      </c>
      <c r="K162" s="143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39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3">
        <v>17</v>
      </c>
      <c r="G163" s="143">
        <v>33</v>
      </c>
      <c r="H163" s="143">
        <v>49</v>
      </c>
      <c r="I163" s="143">
        <v>50</v>
      </c>
      <c r="J163" s="143">
        <v>55</v>
      </c>
      <c r="K163" s="143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33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3">
        <v>16</v>
      </c>
      <c r="H164" s="143">
        <v>41</v>
      </c>
      <c r="I164" s="143">
        <v>49</v>
      </c>
      <c r="J164" s="143">
        <v>52</v>
      </c>
      <c r="K164" s="143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16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3">
        <v>24</v>
      </c>
      <c r="I165" s="143">
        <v>28</v>
      </c>
      <c r="J165" s="143">
        <v>29</v>
      </c>
      <c r="K165" s="143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24</v>
      </c>
      <c r="W165" s="40">
        <v>28</v>
      </c>
      <c r="X165" s="40">
        <v>29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3">
        <v>15</v>
      </c>
      <c r="J166" s="143">
        <v>33</v>
      </c>
      <c r="K166" s="143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3">
        <v>14</v>
      </c>
      <c r="K167" s="143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3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8" t="s">
        <v>167</v>
      </c>
      <c r="F169" s="148" t="s">
        <v>167</v>
      </c>
      <c r="G169" s="148" t="s">
        <v>167</v>
      </c>
      <c r="H169" s="148" t="s">
        <v>167</v>
      </c>
      <c r="I169" s="148" t="s">
        <v>167</v>
      </c>
      <c r="J169" s="148" t="s">
        <v>167</v>
      </c>
      <c r="K169" s="148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196" t="s">
        <v>186</v>
      </c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8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3">
        <v>14</v>
      </c>
      <c r="F173" s="143">
        <v>17</v>
      </c>
      <c r="G173" s="143">
        <v>28</v>
      </c>
      <c r="H173" s="149">
        <v>30</v>
      </c>
      <c r="I173" s="143">
        <v>34</v>
      </c>
      <c r="J173" s="143">
        <v>34</v>
      </c>
      <c r="K173" s="143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18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3">
        <v>29</v>
      </c>
      <c r="G174" s="143">
        <v>29</v>
      </c>
      <c r="H174" s="143">
        <v>30</v>
      </c>
      <c r="I174" s="143">
        <v>33</v>
      </c>
      <c r="J174" s="143">
        <v>34</v>
      </c>
      <c r="K174" s="143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3">
        <v>33</v>
      </c>
      <c r="H175" s="143">
        <v>34</v>
      </c>
      <c r="I175" s="143">
        <v>33</v>
      </c>
      <c r="J175" s="143">
        <v>34</v>
      </c>
      <c r="K175" s="143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3">
        <v>7</v>
      </c>
      <c r="I176" s="143">
        <v>13</v>
      </c>
      <c r="J176" s="143">
        <v>15</v>
      </c>
      <c r="K176" s="143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3">
        <v>8</v>
      </c>
      <c r="J177" s="143">
        <v>14</v>
      </c>
      <c r="K177" s="143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3">
        <v>15</v>
      </c>
      <c r="K178" s="143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3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8" t="s">
        <v>167</v>
      </c>
      <c r="F180" s="148" t="s">
        <v>167</v>
      </c>
      <c r="G180" s="148" t="s">
        <v>167</v>
      </c>
      <c r="H180" s="148" t="s">
        <v>167</v>
      </c>
      <c r="I180" s="148" t="s">
        <v>167</v>
      </c>
      <c r="J180" s="148" t="s">
        <v>167</v>
      </c>
      <c r="K180" s="148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196" t="s">
        <v>187</v>
      </c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8"/>
      <c r="M182" s="92"/>
      <c r="O182" s="40" t="s">
        <v>187</v>
      </c>
      <c r="Q182" s="16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0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3">
        <v>14</v>
      </c>
      <c r="F184" s="143">
        <v>19</v>
      </c>
      <c r="G184" s="143">
        <v>25</v>
      </c>
      <c r="H184" s="143">
        <v>24</v>
      </c>
      <c r="I184" s="143">
        <v>25</v>
      </c>
      <c r="J184" s="143">
        <v>25</v>
      </c>
      <c r="K184" s="143">
        <v>25</v>
      </c>
      <c r="L184" s="75" t="s">
        <v>167</v>
      </c>
      <c r="M184" s="92"/>
      <c r="O184" s="40">
        <v>1</v>
      </c>
      <c r="P184" s="40" t="s">
        <v>123</v>
      </c>
      <c r="Q184" s="160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3">
        <v>9</v>
      </c>
      <c r="G185" s="143">
        <v>25</v>
      </c>
      <c r="H185" s="143">
        <v>25</v>
      </c>
      <c r="I185" s="143">
        <v>25</v>
      </c>
      <c r="J185" s="143">
        <v>25</v>
      </c>
      <c r="K185" s="143">
        <v>25</v>
      </c>
      <c r="L185" s="75" t="s">
        <v>167</v>
      </c>
      <c r="M185" s="92"/>
      <c r="O185" s="40">
        <v>2</v>
      </c>
      <c r="P185" s="40" t="s">
        <v>125</v>
      </c>
      <c r="Q185" s="160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3">
        <v>25</v>
      </c>
      <c r="H186" s="143">
        <v>25</v>
      </c>
      <c r="I186" s="143">
        <v>27</v>
      </c>
      <c r="J186" s="143">
        <v>25</v>
      </c>
      <c r="K186" s="143">
        <v>26</v>
      </c>
      <c r="L186" s="75" t="s">
        <v>167</v>
      </c>
      <c r="M186" s="92"/>
      <c r="O186" s="40">
        <v>3</v>
      </c>
      <c r="P186" s="40" t="s">
        <v>127</v>
      </c>
      <c r="Q186" s="160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3">
        <v>8</v>
      </c>
      <c r="I187" s="143">
        <v>13</v>
      </c>
      <c r="J187" s="143">
        <v>14</v>
      </c>
      <c r="K187" s="143">
        <v>20</v>
      </c>
      <c r="L187" s="75" t="s">
        <v>167</v>
      </c>
      <c r="M187" s="92"/>
      <c r="O187" s="40">
        <v>4</v>
      </c>
      <c r="P187" s="40" t="s">
        <v>129</v>
      </c>
      <c r="Q187" s="160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3">
        <v>7</v>
      </c>
      <c r="J188" s="143">
        <v>10</v>
      </c>
      <c r="K188" s="143">
        <v>16</v>
      </c>
      <c r="L188" s="75" t="s">
        <v>167</v>
      </c>
      <c r="M188" s="92"/>
      <c r="O188" s="40">
        <v>5</v>
      </c>
      <c r="P188" s="40" t="s">
        <v>131</v>
      </c>
      <c r="Q188" s="160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11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3">
        <v>4</v>
      </c>
      <c r="K189" s="143">
        <v>14</v>
      </c>
      <c r="L189" s="75" t="s">
        <v>167</v>
      </c>
      <c r="M189" s="92"/>
      <c r="O189" s="40">
        <v>6</v>
      </c>
      <c r="P189" s="40" t="s">
        <v>133</v>
      </c>
      <c r="Q189" s="160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3">
        <v>10</v>
      </c>
      <c r="L190" s="75" t="s">
        <v>167</v>
      </c>
      <c r="M190" s="92"/>
      <c r="O190" s="40">
        <v>7</v>
      </c>
      <c r="P190" s="40" t="s">
        <v>135</v>
      </c>
      <c r="Q190" s="160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8" t="s">
        <v>167</v>
      </c>
      <c r="F191" s="148" t="s">
        <v>167</v>
      </c>
      <c r="G191" s="148" t="s">
        <v>167</v>
      </c>
      <c r="H191" s="148" t="s">
        <v>167</v>
      </c>
      <c r="I191" s="148" t="s">
        <v>167</v>
      </c>
      <c r="J191" s="148" t="s">
        <v>167</v>
      </c>
      <c r="K191" s="148" t="s">
        <v>167</v>
      </c>
      <c r="L191" s="87" t="s">
        <v>167</v>
      </c>
      <c r="M191" s="92"/>
      <c r="O191" s="40">
        <v>8</v>
      </c>
      <c r="Q191" s="160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60"/>
    </row>
    <row r="193" spans="1:26" ht="13.5" customHeight="1" thickBot="1" x14ac:dyDescent="0.25">
      <c r="A193" s="196" t="s">
        <v>144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8"/>
      <c r="M193" s="92"/>
      <c r="O193" s="40" t="s">
        <v>144</v>
      </c>
      <c r="Q193" s="16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0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3">
        <v>23</v>
      </c>
      <c r="F195" s="143">
        <v>23</v>
      </c>
      <c r="G195" s="143">
        <v>23</v>
      </c>
      <c r="H195" s="143">
        <v>24</v>
      </c>
      <c r="I195" s="143">
        <v>23</v>
      </c>
      <c r="J195" s="143">
        <v>23</v>
      </c>
      <c r="K195" s="143">
        <v>23</v>
      </c>
      <c r="L195" s="75" t="s">
        <v>167</v>
      </c>
      <c r="M195" s="133"/>
      <c r="O195" s="40">
        <v>1</v>
      </c>
      <c r="P195" s="40" t="s">
        <v>123</v>
      </c>
      <c r="Q195" s="160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3">
        <v>12</v>
      </c>
      <c r="G196" s="143">
        <v>18</v>
      </c>
      <c r="H196" s="143">
        <v>22</v>
      </c>
      <c r="I196" s="143">
        <v>21</v>
      </c>
      <c r="J196" s="143">
        <v>22</v>
      </c>
      <c r="K196" s="143">
        <v>21</v>
      </c>
      <c r="L196" s="75" t="s">
        <v>167</v>
      </c>
      <c r="M196" s="92"/>
      <c r="O196" s="40">
        <v>2</v>
      </c>
      <c r="P196" s="40" t="s">
        <v>125</v>
      </c>
      <c r="Q196" s="160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3">
        <v>11</v>
      </c>
      <c r="H197" s="143">
        <v>16</v>
      </c>
      <c r="I197" s="143">
        <v>16</v>
      </c>
      <c r="J197" s="143">
        <v>16</v>
      </c>
      <c r="K197" s="143">
        <v>16</v>
      </c>
      <c r="L197" s="75" t="s">
        <v>167</v>
      </c>
      <c r="M197" s="92"/>
      <c r="O197" s="40">
        <v>3</v>
      </c>
      <c r="P197" s="40" t="s">
        <v>127</v>
      </c>
      <c r="Q197" s="160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3">
        <v>14</v>
      </c>
      <c r="I198" s="143">
        <v>14</v>
      </c>
      <c r="J198" s="143">
        <v>15</v>
      </c>
      <c r="K198" s="143">
        <v>16</v>
      </c>
      <c r="L198" s="75" t="s">
        <v>167</v>
      </c>
      <c r="M198" s="92"/>
      <c r="O198" s="40">
        <v>4</v>
      </c>
      <c r="P198" s="40" t="s">
        <v>129</v>
      </c>
      <c r="Q198" s="160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3">
        <v>16</v>
      </c>
      <c r="J199" s="143">
        <v>16</v>
      </c>
      <c r="K199" s="143">
        <v>16</v>
      </c>
      <c r="L199" s="75" t="s">
        <v>167</v>
      </c>
      <c r="M199" s="92"/>
      <c r="O199" s="40">
        <v>5</v>
      </c>
      <c r="P199" s="40" t="s">
        <v>131</v>
      </c>
      <c r="Q199" s="160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3">
        <v>16</v>
      </c>
      <c r="K200" s="143">
        <v>16</v>
      </c>
      <c r="L200" s="75" t="s">
        <v>167</v>
      </c>
      <c r="M200" s="92"/>
      <c r="O200" s="40">
        <v>6</v>
      </c>
      <c r="P200" s="40" t="s">
        <v>133</v>
      </c>
      <c r="Q200" s="160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3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8" t="s">
        <v>167</v>
      </c>
      <c r="F202" s="148" t="s">
        <v>167</v>
      </c>
      <c r="G202" s="148" t="s">
        <v>167</v>
      </c>
      <c r="H202" s="148" t="s">
        <v>167</v>
      </c>
      <c r="I202" s="148" t="s">
        <v>167</v>
      </c>
      <c r="J202" s="148" t="s">
        <v>167</v>
      </c>
      <c r="K202" s="148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196" t="s">
        <v>145</v>
      </c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8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1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3">
        <v>1472</v>
      </c>
      <c r="F206" s="143">
        <v>1476</v>
      </c>
      <c r="G206" s="143">
        <v>1432</v>
      </c>
      <c r="H206" s="143">
        <v>1476</v>
      </c>
      <c r="I206" s="143">
        <v>1480</v>
      </c>
      <c r="J206" s="143">
        <v>1515</v>
      </c>
      <c r="K206" s="143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3">
        <v>114</v>
      </c>
      <c r="G207" s="143">
        <v>262</v>
      </c>
      <c r="H207" s="143">
        <v>421</v>
      </c>
      <c r="I207" s="143">
        <v>586</v>
      </c>
      <c r="J207" s="143">
        <v>751</v>
      </c>
      <c r="K207" s="143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3">
        <v>84</v>
      </c>
      <c r="H208" s="143">
        <v>253</v>
      </c>
      <c r="I208" s="143">
        <v>420</v>
      </c>
      <c r="J208" s="143">
        <v>585</v>
      </c>
      <c r="K208" s="143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3">
        <v>85</v>
      </c>
      <c r="I209" s="143">
        <v>252</v>
      </c>
      <c r="J209" s="143">
        <v>417</v>
      </c>
      <c r="K209" s="143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3">
        <v>85</v>
      </c>
      <c r="J210" s="143">
        <v>250</v>
      </c>
      <c r="K210" s="143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3">
        <v>83</v>
      </c>
      <c r="K211" s="143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3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8" t="s">
        <v>167</v>
      </c>
      <c r="F213" s="148" t="s">
        <v>167</v>
      </c>
      <c r="G213" s="148" t="s">
        <v>167</v>
      </c>
      <c r="H213" s="148" t="s">
        <v>167</v>
      </c>
      <c r="I213" s="148" t="s">
        <v>167</v>
      </c>
      <c r="J213" s="148" t="s">
        <v>167</v>
      </c>
      <c r="K213" s="148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196" t="s">
        <v>153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8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3">
        <v>60</v>
      </c>
      <c r="F217" s="143">
        <v>60</v>
      </c>
      <c r="G217" s="143">
        <v>60</v>
      </c>
      <c r="H217" s="143">
        <v>60</v>
      </c>
      <c r="I217" s="143">
        <v>60</v>
      </c>
      <c r="J217" s="143">
        <v>60</v>
      </c>
      <c r="K217" s="143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3">
        <v>60</v>
      </c>
      <c r="G218" s="143">
        <v>60</v>
      </c>
      <c r="H218" s="143">
        <v>60</v>
      </c>
      <c r="I218" s="143">
        <v>60</v>
      </c>
      <c r="J218" s="143">
        <v>60</v>
      </c>
      <c r="K218" s="143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3">
        <v>60</v>
      </c>
      <c r="H219" s="143">
        <v>60</v>
      </c>
      <c r="I219" s="143">
        <v>60</v>
      </c>
      <c r="J219" s="143">
        <v>60</v>
      </c>
      <c r="K219" s="143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3">
        <v>60</v>
      </c>
      <c r="I220" s="143">
        <v>60</v>
      </c>
      <c r="J220" s="143">
        <v>60</v>
      </c>
      <c r="K220" s="143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3">
        <v>60</v>
      </c>
      <c r="J221" s="143">
        <v>60</v>
      </c>
      <c r="K221" s="143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3">
        <v>60</v>
      </c>
      <c r="K222" s="143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3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8" t="s">
        <v>167</v>
      </c>
      <c r="F224" s="148" t="s">
        <v>167</v>
      </c>
      <c r="G224" s="148" t="s">
        <v>167</v>
      </c>
      <c r="H224" s="148" t="s">
        <v>167</v>
      </c>
      <c r="I224" s="148" t="s">
        <v>167</v>
      </c>
      <c r="J224" s="148" t="s">
        <v>167</v>
      </c>
      <c r="K224" s="148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196" t="s">
        <v>181</v>
      </c>
      <c r="B226" s="197"/>
      <c r="C226" s="197"/>
      <c r="D226" s="197"/>
      <c r="E226" s="197"/>
      <c r="F226" s="197"/>
      <c r="G226" s="197"/>
      <c r="H226" s="197"/>
      <c r="I226" s="197"/>
      <c r="J226" s="197"/>
      <c r="K226" s="197"/>
      <c r="L226" s="198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3">
        <v>148</v>
      </c>
      <c r="F228" s="143">
        <v>148</v>
      </c>
      <c r="G228" s="143">
        <v>148</v>
      </c>
      <c r="H228" s="143">
        <v>148</v>
      </c>
      <c r="I228" s="143">
        <v>148</v>
      </c>
      <c r="J228" s="143">
        <v>148</v>
      </c>
      <c r="K228" s="143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3">
        <v>148</v>
      </c>
      <c r="G229" s="143">
        <v>148</v>
      </c>
      <c r="H229" s="143">
        <v>148</v>
      </c>
      <c r="I229" s="143">
        <v>148</v>
      </c>
      <c r="J229" s="143">
        <v>148</v>
      </c>
      <c r="K229" s="143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3">
        <v>148</v>
      </c>
      <c r="H230" s="143">
        <v>148</v>
      </c>
      <c r="I230" s="143">
        <v>148</v>
      </c>
      <c r="J230" s="143">
        <v>148</v>
      </c>
      <c r="K230" s="143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3">
        <v>148</v>
      </c>
      <c r="I231" s="143">
        <v>148</v>
      </c>
      <c r="J231" s="143">
        <v>148</v>
      </c>
      <c r="K231" s="143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3">
        <v>148</v>
      </c>
      <c r="J232" s="143">
        <v>148</v>
      </c>
      <c r="K232" s="143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3">
        <v>148</v>
      </c>
      <c r="K233" s="143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3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8" t="s">
        <v>167</v>
      </c>
      <c r="F235" s="148" t="s">
        <v>167</v>
      </c>
      <c r="G235" s="148" t="s">
        <v>167</v>
      </c>
      <c r="H235" s="148" t="s">
        <v>167</v>
      </c>
      <c r="I235" s="148" t="s">
        <v>167</v>
      </c>
      <c r="J235" s="148" t="s">
        <v>167</v>
      </c>
      <c r="K235" s="148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196" t="s">
        <v>154</v>
      </c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8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3">
        <v>42</v>
      </c>
      <c r="F239" s="143">
        <v>55</v>
      </c>
      <c r="G239" s="143">
        <v>55</v>
      </c>
      <c r="H239" s="143">
        <v>47</v>
      </c>
      <c r="I239" s="143">
        <v>47</v>
      </c>
      <c r="J239" s="143">
        <v>50</v>
      </c>
      <c r="K239" s="143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3">
        <v>22</v>
      </c>
      <c r="G240" s="143">
        <v>29</v>
      </c>
      <c r="H240" s="143">
        <v>47</v>
      </c>
      <c r="I240" s="143">
        <v>49</v>
      </c>
      <c r="J240" s="143">
        <v>44</v>
      </c>
      <c r="K240" s="143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22</v>
      </c>
      <c r="U240" s="40">
        <v>27</v>
      </c>
      <c r="V240" s="40">
        <v>47</v>
      </c>
      <c r="W240" s="40">
        <v>49</v>
      </c>
      <c r="X240" s="40">
        <v>44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3">
        <v>15</v>
      </c>
      <c r="H241" s="143">
        <v>44</v>
      </c>
      <c r="I241" s="143">
        <v>45</v>
      </c>
      <c r="J241" s="143">
        <v>40</v>
      </c>
      <c r="K241" s="143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16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3">
        <v>29</v>
      </c>
      <c r="I242" s="143">
        <v>30</v>
      </c>
      <c r="J242" s="143">
        <v>33</v>
      </c>
      <c r="K242" s="143">
        <v>35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30</v>
      </c>
      <c r="X242" s="40">
        <v>33</v>
      </c>
      <c r="Y242" s="40">
        <v>35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3">
        <v>12</v>
      </c>
      <c r="J243" s="143">
        <v>37</v>
      </c>
      <c r="K243" s="143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3">
        <v>22</v>
      </c>
      <c r="K244" s="143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3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8" t="s">
        <v>167</v>
      </c>
      <c r="F246" s="148" t="s">
        <v>167</v>
      </c>
      <c r="G246" s="148" t="s">
        <v>167</v>
      </c>
      <c r="H246" s="148" t="s">
        <v>167</v>
      </c>
      <c r="I246" s="148" t="s">
        <v>167</v>
      </c>
      <c r="J246" s="148" t="s">
        <v>167</v>
      </c>
      <c r="K246" s="148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196" t="s">
        <v>183</v>
      </c>
      <c r="B248" s="197"/>
      <c r="C248" s="197"/>
      <c r="D248" s="197"/>
      <c r="E248" s="197"/>
      <c r="F248" s="197"/>
      <c r="G248" s="197"/>
      <c r="H248" s="197"/>
      <c r="I248" s="197"/>
      <c r="J248" s="197"/>
      <c r="K248" s="197"/>
      <c r="L248" s="198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3">
        <v>61</v>
      </c>
      <c r="F250" s="143">
        <v>74</v>
      </c>
      <c r="G250" s="143">
        <v>86</v>
      </c>
      <c r="H250" s="143">
        <v>90</v>
      </c>
      <c r="I250" s="143">
        <v>114</v>
      </c>
      <c r="J250" s="143">
        <v>114</v>
      </c>
      <c r="K250" s="143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3">
        <v>43</v>
      </c>
      <c r="G251" s="143">
        <v>100</v>
      </c>
      <c r="H251" s="143">
        <v>104</v>
      </c>
      <c r="I251" s="143">
        <v>136</v>
      </c>
      <c r="J251" s="143">
        <v>140</v>
      </c>
      <c r="K251" s="143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3">
        <v>56</v>
      </c>
      <c r="H252" s="143">
        <v>56</v>
      </c>
      <c r="I252" s="143">
        <v>78</v>
      </c>
      <c r="J252" s="143">
        <v>87</v>
      </c>
      <c r="K252" s="143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3">
        <v>15</v>
      </c>
      <c r="I253" s="143">
        <v>50</v>
      </c>
      <c r="J253" s="143">
        <v>50</v>
      </c>
      <c r="K253" s="143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3">
        <v>25</v>
      </c>
      <c r="J254" s="143">
        <v>29</v>
      </c>
      <c r="K254" s="143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3">
        <v>12</v>
      </c>
      <c r="K255" s="143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3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8" t="s">
        <v>167</v>
      </c>
      <c r="F257" s="148" t="s">
        <v>167</v>
      </c>
      <c r="G257" s="148" t="s">
        <v>167</v>
      </c>
      <c r="H257" s="148" t="s">
        <v>167</v>
      </c>
      <c r="I257" s="148" t="s">
        <v>167</v>
      </c>
      <c r="J257" s="148" t="s">
        <v>167</v>
      </c>
      <c r="K257" s="148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196" t="s">
        <v>155</v>
      </c>
      <c r="B259" s="197"/>
      <c r="C259" s="197"/>
      <c r="D259" s="197"/>
      <c r="E259" s="197"/>
      <c r="F259" s="197"/>
      <c r="G259" s="197"/>
      <c r="H259" s="197"/>
      <c r="I259" s="197"/>
      <c r="J259" s="197"/>
      <c r="K259" s="197"/>
      <c r="L259" s="198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3">
        <v>134</v>
      </c>
      <c r="F261" s="143">
        <v>128</v>
      </c>
      <c r="G261" s="143">
        <v>127</v>
      </c>
      <c r="H261" s="143">
        <v>127</v>
      </c>
      <c r="I261" s="143">
        <v>264</v>
      </c>
      <c r="J261" s="143">
        <v>282</v>
      </c>
      <c r="K261" s="143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3">
        <v>63</v>
      </c>
      <c r="G262" s="143">
        <v>107</v>
      </c>
      <c r="H262" s="143">
        <v>108</v>
      </c>
      <c r="I262" s="143">
        <v>236</v>
      </c>
      <c r="J262" s="143">
        <v>256</v>
      </c>
      <c r="K262" s="143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3">
        <v>60</v>
      </c>
      <c r="H263" s="143">
        <v>97</v>
      </c>
      <c r="I263" s="143">
        <v>226</v>
      </c>
      <c r="J263" s="143">
        <v>246</v>
      </c>
      <c r="K263" s="143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3">
        <v>79</v>
      </c>
      <c r="I264" s="143">
        <v>266</v>
      </c>
      <c r="J264" s="143">
        <v>269</v>
      </c>
      <c r="K264" s="143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3">
        <v>266</v>
      </c>
      <c r="J265" s="143">
        <v>266</v>
      </c>
      <c r="K265" s="143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3">
        <v>72</v>
      </c>
      <c r="K266" s="143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3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8" t="s">
        <v>167</v>
      </c>
      <c r="F268" s="148" t="s">
        <v>167</v>
      </c>
      <c r="G268" s="148" t="s">
        <v>167</v>
      </c>
      <c r="H268" s="148" t="s">
        <v>167</v>
      </c>
      <c r="I268" s="148" t="s">
        <v>167</v>
      </c>
      <c r="J268" s="148" t="s">
        <v>167</v>
      </c>
      <c r="K268" s="148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196" t="s">
        <v>184</v>
      </c>
      <c r="B270" s="197"/>
      <c r="C270" s="197"/>
      <c r="D270" s="197"/>
      <c r="E270" s="197"/>
      <c r="F270" s="197"/>
      <c r="G270" s="197"/>
      <c r="H270" s="197"/>
      <c r="I270" s="197"/>
      <c r="J270" s="197"/>
      <c r="K270" s="197"/>
      <c r="L270" s="198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3">
        <v>3342</v>
      </c>
      <c r="F272" s="143">
        <v>3342</v>
      </c>
      <c r="G272" s="143">
        <v>3342</v>
      </c>
      <c r="H272" s="143">
        <v>3342</v>
      </c>
      <c r="I272" s="143">
        <v>3342</v>
      </c>
      <c r="J272" s="143">
        <v>3342</v>
      </c>
      <c r="K272" s="143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5" t="s">
        <v>167</v>
      </c>
      <c r="F273" s="143">
        <v>180</v>
      </c>
      <c r="G273" s="143">
        <v>288</v>
      </c>
      <c r="H273" s="143">
        <v>360</v>
      </c>
      <c r="I273" s="143">
        <v>378</v>
      </c>
      <c r="J273" s="143">
        <v>378</v>
      </c>
      <c r="K273" s="143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5" t="s">
        <v>167</v>
      </c>
      <c r="F274" s="155" t="s">
        <v>167</v>
      </c>
      <c r="G274" s="143">
        <v>180</v>
      </c>
      <c r="H274" s="143">
        <v>288</v>
      </c>
      <c r="I274" s="143">
        <v>306</v>
      </c>
      <c r="J274" s="143">
        <v>324</v>
      </c>
      <c r="K274" s="143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5" t="s">
        <v>167</v>
      </c>
      <c r="F275" s="155" t="s">
        <v>167</v>
      </c>
      <c r="G275" s="155" t="s">
        <v>167</v>
      </c>
      <c r="H275" s="143">
        <v>126</v>
      </c>
      <c r="I275" s="143">
        <v>216</v>
      </c>
      <c r="J275" s="143">
        <v>252</v>
      </c>
      <c r="K275" s="143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5" t="s">
        <v>167</v>
      </c>
      <c r="F276" s="155" t="s">
        <v>167</v>
      </c>
      <c r="G276" s="155" t="s">
        <v>167</v>
      </c>
      <c r="H276" s="155" t="s">
        <v>167</v>
      </c>
      <c r="I276" s="143">
        <v>90</v>
      </c>
      <c r="J276" s="143">
        <v>180</v>
      </c>
      <c r="K276" s="143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5" t="s">
        <v>167</v>
      </c>
      <c r="F277" s="155" t="s">
        <v>167</v>
      </c>
      <c r="G277" s="155" t="s">
        <v>167</v>
      </c>
      <c r="H277" s="155" t="s">
        <v>167</v>
      </c>
      <c r="I277" s="155" t="s">
        <v>167</v>
      </c>
      <c r="J277" s="143">
        <v>54</v>
      </c>
      <c r="K277" s="143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5" t="s">
        <v>167</v>
      </c>
      <c r="F278" s="155" t="s">
        <v>167</v>
      </c>
      <c r="G278" s="155" t="s">
        <v>167</v>
      </c>
      <c r="H278" s="155" t="s">
        <v>167</v>
      </c>
      <c r="I278" s="155" t="s">
        <v>167</v>
      </c>
      <c r="J278" s="155" t="s">
        <v>167</v>
      </c>
      <c r="K278" s="143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8" t="s">
        <v>167</v>
      </c>
      <c r="F279" s="148" t="s">
        <v>167</v>
      </c>
      <c r="G279" s="148" t="s">
        <v>167</v>
      </c>
      <c r="H279" s="148" t="s">
        <v>167</v>
      </c>
      <c r="I279" s="148" t="s">
        <v>167</v>
      </c>
      <c r="J279" s="148" t="s">
        <v>167</v>
      </c>
      <c r="K279" s="148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196" t="s">
        <v>156</v>
      </c>
      <c r="B281" s="197"/>
      <c r="C281" s="197"/>
      <c r="D281" s="197"/>
      <c r="E281" s="197"/>
      <c r="F281" s="197"/>
      <c r="G281" s="197"/>
      <c r="H281" s="197"/>
      <c r="I281" s="197"/>
      <c r="J281" s="197"/>
      <c r="K281" s="197"/>
      <c r="L281" s="198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5">
        <v>1.33</v>
      </c>
      <c r="F283" s="145">
        <v>1.33</v>
      </c>
      <c r="G283" s="145">
        <v>1.33</v>
      </c>
      <c r="H283" s="145">
        <v>1.33</v>
      </c>
      <c r="I283" s="145">
        <v>1.33</v>
      </c>
      <c r="J283" s="145">
        <v>1.33</v>
      </c>
      <c r="K283" s="145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5">
        <v>0.05</v>
      </c>
      <c r="G284" s="145">
        <v>0.05</v>
      </c>
      <c r="H284" s="145">
        <v>0.13</v>
      </c>
      <c r="I284" s="145">
        <v>0.13</v>
      </c>
      <c r="J284" s="145">
        <v>0.17</v>
      </c>
      <c r="K284" s="145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5">
        <v>0.03</v>
      </c>
      <c r="H285" s="145">
        <v>0.12</v>
      </c>
      <c r="I285" s="145">
        <v>0.12</v>
      </c>
      <c r="J285" s="145">
        <v>0.15</v>
      </c>
      <c r="K285" s="145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5">
        <v>0.11</v>
      </c>
      <c r="I286" s="145">
        <v>0.3</v>
      </c>
      <c r="J286" s="145">
        <v>0.3</v>
      </c>
      <c r="K286" s="145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5">
        <v>0.3</v>
      </c>
      <c r="J287" s="145">
        <v>0.3</v>
      </c>
      <c r="K287" s="145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5">
        <v>0.13</v>
      </c>
      <c r="K288" s="145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2" t="s">
        <v>167</v>
      </c>
      <c r="K289" s="145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8" t="s">
        <v>167</v>
      </c>
      <c r="F290" s="148" t="s">
        <v>167</v>
      </c>
      <c r="G290" s="148" t="s">
        <v>167</v>
      </c>
      <c r="H290" s="148" t="s">
        <v>167</v>
      </c>
      <c r="I290" s="148" t="s">
        <v>167</v>
      </c>
      <c r="J290" s="148" t="s">
        <v>167</v>
      </c>
      <c r="K290" s="148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196" t="s">
        <v>185</v>
      </c>
      <c r="B292" s="197"/>
      <c r="C292" s="197"/>
      <c r="D292" s="197"/>
      <c r="E292" s="197"/>
      <c r="F292" s="197"/>
      <c r="G292" s="197"/>
      <c r="H292" s="197"/>
      <c r="I292" s="197"/>
      <c r="J292" s="197"/>
      <c r="K292" s="197"/>
      <c r="L292" s="198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3">
        <v>92</v>
      </c>
      <c r="F294" s="143">
        <v>92</v>
      </c>
      <c r="G294" s="143">
        <v>92</v>
      </c>
      <c r="H294" s="143">
        <v>92</v>
      </c>
      <c r="I294" s="143">
        <v>92</v>
      </c>
      <c r="J294" s="143">
        <v>92</v>
      </c>
      <c r="K294" s="143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3">
        <v>9</v>
      </c>
      <c r="G295" s="143">
        <v>14</v>
      </c>
      <c r="H295" s="143">
        <v>18</v>
      </c>
      <c r="I295" s="143">
        <v>21</v>
      </c>
      <c r="J295" s="143">
        <v>21</v>
      </c>
      <c r="K295" s="143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10</v>
      </c>
      <c r="U295" s="40">
        <v>14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3">
        <v>8</v>
      </c>
      <c r="H296" s="143">
        <v>14</v>
      </c>
      <c r="I296" s="143">
        <v>17</v>
      </c>
      <c r="J296" s="143">
        <v>17</v>
      </c>
      <c r="K296" s="143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3">
        <v>7</v>
      </c>
      <c r="I297" s="143">
        <v>11</v>
      </c>
      <c r="J297" s="143">
        <v>13</v>
      </c>
      <c r="K297" s="143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12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3">
        <v>5</v>
      </c>
      <c r="J298" s="143">
        <v>8</v>
      </c>
      <c r="K298" s="143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3">
        <v>4</v>
      </c>
      <c r="K299" s="143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3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8" t="s">
        <v>167</v>
      </c>
      <c r="F301" s="148" t="s">
        <v>167</v>
      </c>
      <c r="G301" s="148" t="s">
        <v>167</v>
      </c>
      <c r="H301" s="148" t="s">
        <v>167</v>
      </c>
      <c r="I301" s="148" t="s">
        <v>167</v>
      </c>
      <c r="J301" s="148" t="s">
        <v>167</v>
      </c>
      <c r="K301" s="148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6" t="s">
        <v>157</v>
      </c>
      <c r="B303" s="197"/>
      <c r="C303" s="197"/>
      <c r="D303" s="197"/>
      <c r="E303" s="197"/>
      <c r="F303" s="197"/>
      <c r="G303" s="197"/>
      <c r="H303" s="197"/>
      <c r="I303" s="197"/>
      <c r="J303" s="197"/>
      <c r="K303" s="197"/>
      <c r="L303" s="198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3">
        <v>192</v>
      </c>
      <c r="F305" s="143">
        <v>192</v>
      </c>
      <c r="G305" s="143">
        <v>192</v>
      </c>
      <c r="H305" s="143">
        <v>192</v>
      </c>
      <c r="I305" s="143">
        <v>192</v>
      </c>
      <c r="J305" s="143">
        <v>192</v>
      </c>
      <c r="K305" s="143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3">
        <v>192</v>
      </c>
      <c r="G306" s="143">
        <v>192</v>
      </c>
      <c r="H306" s="143">
        <v>192</v>
      </c>
      <c r="I306" s="143">
        <v>192</v>
      </c>
      <c r="J306" s="143">
        <v>192</v>
      </c>
      <c r="K306" s="143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3">
        <v>192</v>
      </c>
      <c r="H307" s="143">
        <v>192</v>
      </c>
      <c r="I307" s="143">
        <v>192</v>
      </c>
      <c r="J307" s="143">
        <v>192</v>
      </c>
      <c r="K307" s="143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3">
        <v>192</v>
      </c>
      <c r="I308" s="143">
        <v>192</v>
      </c>
      <c r="J308" s="143">
        <v>192</v>
      </c>
      <c r="K308" s="143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3">
        <v>192</v>
      </c>
      <c r="J309" s="143">
        <v>192</v>
      </c>
      <c r="K309" s="143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3">
        <v>192</v>
      </c>
      <c r="K310" s="143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3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8" t="s">
        <v>167</v>
      </c>
      <c r="F312" s="148" t="s">
        <v>167</v>
      </c>
      <c r="G312" s="148" t="s">
        <v>167</v>
      </c>
      <c r="H312" s="148" t="s">
        <v>167</v>
      </c>
      <c r="I312" s="148" t="s">
        <v>167</v>
      </c>
      <c r="J312" s="148" t="s">
        <v>167</v>
      </c>
      <c r="K312" s="148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94 M9:M15 A95:L104">
    <cfRule type="expression" dxfId="36" priority="17">
      <formula>A9&lt;&gt;O9</formula>
    </cfRule>
  </conditionalFormatting>
  <conditionalFormatting sqref="A194:L202">
    <cfRule type="expression" dxfId="35" priority="16">
      <formula>A194&lt;&gt;O194</formula>
    </cfRule>
  </conditionalFormatting>
  <conditionalFormatting sqref="A205:L213">
    <cfRule type="expression" dxfId="34" priority="15">
      <formula>A205&lt;&gt;O205</formula>
    </cfRule>
  </conditionalFormatting>
  <conditionalFormatting sqref="A216:L224">
    <cfRule type="expression" dxfId="33" priority="14">
      <formula>A216&lt;&gt;O216</formula>
    </cfRule>
  </conditionalFormatting>
  <conditionalFormatting sqref="A238:L246">
    <cfRule type="expression" dxfId="32" priority="13">
      <formula>A238&lt;&gt;O238</formula>
    </cfRule>
  </conditionalFormatting>
  <conditionalFormatting sqref="A260:L268">
    <cfRule type="expression" dxfId="31" priority="12">
      <formula>A260&lt;&gt;O260</formula>
    </cfRule>
  </conditionalFormatting>
  <conditionalFormatting sqref="A282:L290">
    <cfRule type="expression" dxfId="30" priority="11">
      <formula>A282&lt;&gt;O282</formula>
    </cfRule>
  </conditionalFormatting>
  <conditionalFormatting sqref="A304:L312">
    <cfRule type="expression" dxfId="29" priority="10">
      <formula>A304&lt;&gt;O304</formula>
    </cfRule>
  </conditionalFormatting>
  <conditionalFormatting sqref="I19:K19">
    <cfRule type="expression" dxfId="28" priority="9">
      <formula>I19&lt;&gt;W19</formula>
    </cfRule>
  </conditionalFormatting>
  <conditionalFormatting sqref="L19">
    <cfRule type="expression" dxfId="27" priority="8">
      <formula>L19&lt;&gt;Z19</formula>
    </cfRule>
  </conditionalFormatting>
  <conditionalFormatting sqref="A172:L180">
    <cfRule type="expression" dxfId="26" priority="7">
      <formula>A172&lt;&gt;O172</formula>
    </cfRule>
  </conditionalFormatting>
  <conditionalFormatting sqref="A183:L191">
    <cfRule type="expression" dxfId="25" priority="6">
      <formula>A183&lt;&gt;O183</formula>
    </cfRule>
  </conditionalFormatting>
  <conditionalFormatting sqref="A227:L235">
    <cfRule type="expression" dxfId="24" priority="5">
      <formula>A227&lt;&gt;O227</formula>
    </cfRule>
  </conditionalFormatting>
  <conditionalFormatting sqref="A249:L257">
    <cfRule type="expression" dxfId="23" priority="4">
      <formula>A249&lt;&gt;O249</formula>
    </cfRule>
  </conditionalFormatting>
  <conditionalFormatting sqref="A271:L279">
    <cfRule type="expression" dxfId="22" priority="3">
      <formula>A271&lt;&gt;O271</formula>
    </cfRule>
  </conditionalFormatting>
  <conditionalFormatting sqref="A293:L301">
    <cfRule type="expression" dxfId="21" priority="2">
      <formula>A293&lt;&gt;O293</formula>
    </cfRule>
  </conditionalFormatting>
  <conditionalFormatting sqref="A8:L15">
    <cfRule type="expression" dxfId="2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5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97" bestFit="1" customWidth="1"/>
    <col min="14" max="14" width="8.42578125" style="97" bestFit="1" customWidth="1"/>
    <col min="15" max="15" width="13.28515625" style="97" customWidth="1"/>
    <col min="16" max="22" width="9.140625" style="97"/>
    <col min="23" max="23" width="10.7109375" style="97" customWidth="1"/>
    <col min="24" max="37" width="9.140625" style="92"/>
    <col min="38" max="16384" width="9.140625" style="63"/>
  </cols>
  <sheetData>
    <row r="1" spans="1:29" x14ac:dyDescent="0.2"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9" x14ac:dyDescent="0.2"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9" ht="13.5" thickBot="1" x14ac:dyDescent="0.25"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C3" s="89"/>
    </row>
    <row r="4" spans="1:29" ht="13.5" customHeight="1" thickBot="1" x14ac:dyDescent="0.25">
      <c r="A4" s="192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201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141"/>
      <c r="AC4" s="140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141"/>
      <c r="AC5" s="140"/>
    </row>
    <row r="6" spans="1:29" ht="15.75" customHeight="1" thickBot="1" x14ac:dyDescent="0.25">
      <c r="A6" s="17"/>
      <c r="B6" s="17"/>
      <c r="C6" s="17"/>
      <c r="D6" s="196" t="s">
        <v>82</v>
      </c>
      <c r="E6" s="197"/>
      <c r="F6" s="197"/>
      <c r="G6" s="197"/>
      <c r="H6" s="197"/>
      <c r="I6" s="197"/>
      <c r="J6" s="197"/>
      <c r="K6" s="198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141"/>
      <c r="AC6" s="140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40"/>
      <c r="Z7" s="141"/>
      <c r="AA7" s="40"/>
      <c r="AB7" s="141"/>
      <c r="AC7" s="140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167</v>
      </c>
      <c r="K8" s="75" t="s">
        <v>167</v>
      </c>
      <c r="M8" s="40" t="s">
        <v>52</v>
      </c>
      <c r="N8" s="40" t="s">
        <v>4</v>
      </c>
      <c r="O8" s="40" t="s">
        <v>114</v>
      </c>
      <c r="P8" s="162">
        <v>0.15</v>
      </c>
      <c r="Q8" s="162">
        <v>0.15</v>
      </c>
      <c r="R8" s="162">
        <v>0.16</v>
      </c>
      <c r="S8" s="162">
        <v>0.13</v>
      </c>
      <c r="T8" s="162">
        <v>0.1</v>
      </c>
      <c r="U8" s="162">
        <v>0.1</v>
      </c>
      <c r="V8" s="40" t="s">
        <v>167</v>
      </c>
      <c r="W8" s="40" t="s">
        <v>167</v>
      </c>
      <c r="X8" s="40"/>
      <c r="Y8" s="40"/>
      <c r="Z8" s="141"/>
      <c r="AA8" s="40"/>
      <c r="AB8" s="141"/>
      <c r="AC8" s="140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167</v>
      </c>
      <c r="K9" s="75" t="s">
        <v>167</v>
      </c>
      <c r="M9" s="40"/>
      <c r="N9" s="40" t="s">
        <v>4</v>
      </c>
      <c r="O9" s="40" t="s">
        <v>115</v>
      </c>
      <c r="P9" s="162">
        <v>0.12</v>
      </c>
      <c r="Q9" s="162">
        <v>0.12</v>
      </c>
      <c r="R9" s="162">
        <v>0.11</v>
      </c>
      <c r="S9" s="162">
        <v>0.1</v>
      </c>
      <c r="T9" s="162">
        <v>0.09</v>
      </c>
      <c r="U9" s="162">
        <v>0.09</v>
      </c>
      <c r="V9" s="40" t="s">
        <v>167</v>
      </c>
      <c r="W9" s="40" t="s">
        <v>167</v>
      </c>
      <c r="X9" s="40"/>
      <c r="Y9" s="40"/>
      <c r="Z9" s="141"/>
      <c r="AA9" s="40"/>
      <c r="AB9" s="141"/>
      <c r="AC9" s="140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167</v>
      </c>
      <c r="M10" s="40" t="s">
        <v>56</v>
      </c>
      <c r="N10" s="40" t="s">
        <v>5</v>
      </c>
      <c r="O10" s="40" t="s">
        <v>114</v>
      </c>
      <c r="P10" s="162">
        <v>0.26</v>
      </c>
      <c r="Q10" s="162">
        <v>0.26</v>
      </c>
      <c r="R10" s="162">
        <v>0.19</v>
      </c>
      <c r="S10" s="162">
        <v>0.15</v>
      </c>
      <c r="T10" s="162">
        <v>0.12</v>
      </c>
      <c r="U10" s="162">
        <v>0.12</v>
      </c>
      <c r="V10" s="162">
        <v>0.12</v>
      </c>
      <c r="W10" s="162" t="s">
        <v>167</v>
      </c>
      <c r="X10" s="40"/>
      <c r="Y10" s="40"/>
      <c r="Z10" s="141"/>
      <c r="AA10" s="40"/>
      <c r="AB10" s="141"/>
      <c r="AC10" s="140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167</v>
      </c>
      <c r="M11" s="40"/>
      <c r="N11" s="40" t="s">
        <v>5</v>
      </c>
      <c r="O11" s="40" t="s">
        <v>115</v>
      </c>
      <c r="P11" s="162">
        <v>0.17</v>
      </c>
      <c r="Q11" s="162">
        <v>0.17</v>
      </c>
      <c r="R11" s="162">
        <v>0.1</v>
      </c>
      <c r="S11" s="162">
        <v>0.09</v>
      </c>
      <c r="T11" s="162">
        <v>0.08</v>
      </c>
      <c r="U11" s="162">
        <v>0.08</v>
      </c>
      <c r="V11" s="162">
        <v>0.08</v>
      </c>
      <c r="W11" s="162" t="s">
        <v>167</v>
      </c>
      <c r="X11" s="40"/>
      <c r="Y11" s="40"/>
      <c r="Z11" s="141"/>
      <c r="AA11" s="40"/>
      <c r="AB11" s="141"/>
      <c r="AC11" s="140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167</v>
      </c>
      <c r="M12" s="40" t="s">
        <v>60</v>
      </c>
      <c r="N12" s="40" t="s">
        <v>6</v>
      </c>
      <c r="O12" s="40" t="s">
        <v>114</v>
      </c>
      <c r="P12" s="162">
        <v>0.32</v>
      </c>
      <c r="Q12" s="162">
        <v>0.32</v>
      </c>
      <c r="R12" s="162">
        <v>0.19</v>
      </c>
      <c r="S12" s="162">
        <v>0.17</v>
      </c>
      <c r="T12" s="162">
        <v>0.17</v>
      </c>
      <c r="U12" s="162">
        <v>0.17</v>
      </c>
      <c r="V12" s="162">
        <v>0.17</v>
      </c>
      <c r="W12" s="162" t="s">
        <v>167</v>
      </c>
      <c r="X12" s="40"/>
      <c r="Y12" s="40"/>
      <c r="Z12" s="141"/>
      <c r="AA12" s="40"/>
      <c r="AB12" s="141"/>
      <c r="AC12" s="140"/>
    </row>
    <row r="13" spans="1:29" x14ac:dyDescent="0.2">
      <c r="A13" s="9"/>
      <c r="B13" s="10" t="s">
        <v>6</v>
      </c>
      <c r="C13" s="27" t="s">
        <v>115</v>
      </c>
      <c r="D13" s="88">
        <v>0.15</v>
      </c>
      <c r="E13" s="88">
        <v>0.15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167</v>
      </c>
      <c r="M13" s="40"/>
      <c r="N13" s="40" t="s">
        <v>6</v>
      </c>
      <c r="O13" s="40" t="s">
        <v>115</v>
      </c>
      <c r="P13" s="162">
        <v>0.15</v>
      </c>
      <c r="Q13" s="162">
        <v>0.15</v>
      </c>
      <c r="R13" s="162">
        <v>0.11</v>
      </c>
      <c r="S13" s="162">
        <v>0.08</v>
      </c>
      <c r="T13" s="162">
        <v>0.08</v>
      </c>
      <c r="U13" s="162">
        <v>0.08</v>
      </c>
      <c r="V13" s="162">
        <v>0.08</v>
      </c>
      <c r="W13" s="162" t="s">
        <v>167</v>
      </c>
      <c r="X13" s="40"/>
      <c r="Y13" s="40"/>
      <c r="Z13" s="141"/>
      <c r="AA13" s="40"/>
      <c r="AB13" s="141"/>
      <c r="AC13" s="140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167</v>
      </c>
      <c r="K14" s="75" t="s">
        <v>167</v>
      </c>
      <c r="M14" s="40" t="s">
        <v>62</v>
      </c>
      <c r="N14" s="40" t="s">
        <v>7</v>
      </c>
      <c r="O14" s="40" t="s">
        <v>114</v>
      </c>
      <c r="P14" s="162">
        <v>0.13</v>
      </c>
      <c r="Q14" s="162">
        <v>0.13</v>
      </c>
      <c r="R14" s="162">
        <v>0.13</v>
      </c>
      <c r="S14" s="162">
        <v>0.13</v>
      </c>
      <c r="T14" s="162">
        <v>0.13</v>
      </c>
      <c r="U14" s="162">
        <v>0.13</v>
      </c>
      <c r="V14" s="40" t="s">
        <v>167</v>
      </c>
      <c r="W14" s="40" t="s">
        <v>167</v>
      </c>
      <c r="X14" s="40"/>
      <c r="Y14" s="40"/>
      <c r="Z14" s="141"/>
      <c r="AA14" s="40"/>
      <c r="AB14" s="141"/>
      <c r="AC14" s="140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167</v>
      </c>
      <c r="K15" s="75" t="s">
        <v>167</v>
      </c>
      <c r="M15" s="40"/>
      <c r="N15" s="40" t="s">
        <v>7</v>
      </c>
      <c r="O15" s="40" t="s">
        <v>115</v>
      </c>
      <c r="P15" s="162">
        <v>0.11</v>
      </c>
      <c r="Q15" s="162">
        <v>0.11</v>
      </c>
      <c r="R15" s="162">
        <v>0.11</v>
      </c>
      <c r="S15" s="162">
        <v>0.11</v>
      </c>
      <c r="T15" s="162">
        <v>0.11</v>
      </c>
      <c r="U15" s="162">
        <v>0.11</v>
      </c>
      <c r="V15" s="40" t="s">
        <v>167</v>
      </c>
      <c r="W15" s="40" t="s">
        <v>167</v>
      </c>
      <c r="X15" s="40"/>
      <c r="Y15" s="40"/>
      <c r="Z15" s="141"/>
      <c r="AA15" s="40"/>
      <c r="AB15" s="141"/>
      <c r="AC15" s="140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167</v>
      </c>
      <c r="M16" s="40" t="s">
        <v>63</v>
      </c>
      <c r="N16" s="40" t="s">
        <v>8</v>
      </c>
      <c r="O16" s="40" t="s">
        <v>114</v>
      </c>
      <c r="P16" s="162">
        <v>0.27</v>
      </c>
      <c r="Q16" s="162">
        <v>0.27</v>
      </c>
      <c r="R16" s="162">
        <v>0.23</v>
      </c>
      <c r="S16" s="162">
        <v>0.2</v>
      </c>
      <c r="T16" s="162">
        <v>0.14000000000000001</v>
      </c>
      <c r="U16" s="162">
        <v>0.14000000000000001</v>
      </c>
      <c r="V16" s="162"/>
      <c r="W16" s="40" t="s">
        <v>167</v>
      </c>
      <c r="X16" s="40"/>
      <c r="Y16" s="40"/>
      <c r="Z16" s="141"/>
      <c r="AA16" s="40"/>
      <c r="AB16" s="141"/>
      <c r="AC16" s="140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 t="s">
        <v>167</v>
      </c>
      <c r="M17" s="40"/>
      <c r="N17" s="40" t="s">
        <v>8</v>
      </c>
      <c r="O17" s="40" t="s">
        <v>115</v>
      </c>
      <c r="P17" s="162">
        <v>0.11</v>
      </c>
      <c r="Q17" s="162">
        <v>0.11</v>
      </c>
      <c r="R17" s="162">
        <v>0.1</v>
      </c>
      <c r="S17" s="162">
        <v>0.09</v>
      </c>
      <c r="T17" s="162">
        <v>7.0000000000000007E-2</v>
      </c>
      <c r="U17" s="162">
        <v>7.0000000000000007E-2</v>
      </c>
      <c r="V17" s="162"/>
      <c r="W17" s="40" t="s">
        <v>167</v>
      </c>
      <c r="X17" s="40"/>
      <c r="Y17" s="40"/>
      <c r="Z17" s="141"/>
      <c r="AA17" s="40"/>
      <c r="AB17" s="141"/>
      <c r="AC17" s="140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167</v>
      </c>
      <c r="M18" s="40" t="s">
        <v>64</v>
      </c>
      <c r="N18" s="40" t="s">
        <v>9</v>
      </c>
      <c r="O18" s="40" t="s">
        <v>114</v>
      </c>
      <c r="P18" s="162">
        <v>0.26</v>
      </c>
      <c r="Q18" s="162">
        <v>0.26</v>
      </c>
      <c r="R18" s="162">
        <v>0.25</v>
      </c>
      <c r="S18" s="162">
        <v>0.14000000000000001</v>
      </c>
      <c r="T18" s="162">
        <v>0.09</v>
      </c>
      <c r="U18" s="162">
        <v>0.09</v>
      </c>
      <c r="V18" s="162"/>
      <c r="W18" s="40" t="s">
        <v>167</v>
      </c>
      <c r="X18" s="40"/>
      <c r="Y18" s="40"/>
      <c r="Z18" s="141"/>
      <c r="AA18" s="40"/>
      <c r="AB18" s="141"/>
      <c r="AC18" s="140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167</v>
      </c>
      <c r="M19" s="40"/>
      <c r="N19" s="40" t="s">
        <v>9</v>
      </c>
      <c r="O19" s="40" t="s">
        <v>115</v>
      </c>
      <c r="P19" s="162">
        <v>0.11</v>
      </c>
      <c r="Q19" s="162">
        <v>0.11</v>
      </c>
      <c r="R19" s="162">
        <v>0.1</v>
      </c>
      <c r="S19" s="162">
        <v>0.08</v>
      </c>
      <c r="T19" s="162">
        <v>0.06</v>
      </c>
      <c r="U19" s="162">
        <v>0.06</v>
      </c>
      <c r="V19" s="162"/>
      <c r="W19" s="40" t="s">
        <v>167</v>
      </c>
      <c r="X19" s="40"/>
      <c r="Y19" s="40"/>
      <c r="Z19" s="141"/>
      <c r="AA19" s="40"/>
      <c r="AB19" s="141"/>
      <c r="AC19" s="140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167</v>
      </c>
      <c r="K20" s="75" t="s">
        <v>167</v>
      </c>
      <c r="M20" s="40" t="s">
        <v>66</v>
      </c>
      <c r="N20" s="40" t="s">
        <v>10</v>
      </c>
      <c r="O20" s="40" t="s">
        <v>114</v>
      </c>
      <c r="P20" s="162">
        <v>0.19</v>
      </c>
      <c r="Q20" s="162">
        <v>0.19</v>
      </c>
      <c r="R20" s="162">
        <v>0.19</v>
      </c>
      <c r="S20" s="162">
        <v>0.19</v>
      </c>
      <c r="T20" s="162">
        <v>0.12</v>
      </c>
      <c r="U20" s="162">
        <v>0.12</v>
      </c>
      <c r="V20" s="40" t="s">
        <v>167</v>
      </c>
      <c r="W20" s="40" t="s">
        <v>167</v>
      </c>
      <c r="X20" s="40"/>
      <c r="Y20" s="40"/>
      <c r="Z20" s="141"/>
      <c r="AA20" s="40"/>
      <c r="AB20" s="141"/>
      <c r="AC20" s="140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167</v>
      </c>
      <c r="K21" s="75" t="s">
        <v>167</v>
      </c>
      <c r="M21" s="40"/>
      <c r="N21" s="40" t="s">
        <v>10</v>
      </c>
      <c r="O21" s="40" t="s">
        <v>115</v>
      </c>
      <c r="P21" s="162">
        <v>0.13</v>
      </c>
      <c r="Q21" s="162">
        <v>0.13</v>
      </c>
      <c r="R21" s="162">
        <v>0.13</v>
      </c>
      <c r="S21" s="162">
        <v>0.1</v>
      </c>
      <c r="T21" s="162">
        <v>0.11</v>
      </c>
      <c r="U21" s="162">
        <v>0.11</v>
      </c>
      <c r="V21" s="40" t="s">
        <v>167</v>
      </c>
      <c r="W21" s="40" t="s">
        <v>167</v>
      </c>
      <c r="X21" s="40"/>
      <c r="Y21" s="40"/>
      <c r="Z21" s="141"/>
      <c r="AA21" s="40"/>
      <c r="AB21" s="141"/>
      <c r="AC21" s="140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2">
        <v>0.3</v>
      </c>
      <c r="Q22" s="162">
        <v>0.3</v>
      </c>
      <c r="R22" s="162">
        <v>0.25</v>
      </c>
      <c r="S22" s="162">
        <v>0.19</v>
      </c>
      <c r="T22" s="162">
        <v>0.11</v>
      </c>
      <c r="U22" s="162">
        <v>0.11</v>
      </c>
      <c r="V22" s="162"/>
      <c r="W22" s="40" t="s">
        <v>167</v>
      </c>
      <c r="X22" s="40"/>
      <c r="Y22" s="40"/>
      <c r="Z22" s="141"/>
      <c r="AA22" s="40"/>
      <c r="AB22" s="141"/>
      <c r="AC22" s="140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2">
        <v>0.1</v>
      </c>
      <c r="Q23" s="162">
        <v>0.1</v>
      </c>
      <c r="R23" s="162">
        <v>0.08</v>
      </c>
      <c r="S23" s="162">
        <v>7.0000000000000007E-2</v>
      </c>
      <c r="T23" s="162">
        <v>0.05</v>
      </c>
      <c r="U23" s="162">
        <v>0.05</v>
      </c>
      <c r="V23" s="162"/>
      <c r="W23" s="40" t="s">
        <v>167</v>
      </c>
      <c r="X23" s="40"/>
      <c r="Y23" s="40"/>
      <c r="Z23" s="141"/>
      <c r="AA23" s="40"/>
      <c r="AB23" s="141"/>
      <c r="AC23" s="140"/>
    </row>
    <row r="24" spans="1:29" x14ac:dyDescent="0.2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141"/>
      <c r="AC24" s="140"/>
    </row>
    <row r="25" spans="1:29" x14ac:dyDescent="0.2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141"/>
      <c r="AC25" s="140"/>
    </row>
    <row r="26" spans="1:29" x14ac:dyDescent="0.2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141"/>
      <c r="AC26" s="140"/>
    </row>
    <row r="27" spans="1:29" x14ac:dyDescent="0.2"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C27" s="89"/>
    </row>
    <row r="28" spans="1:29" x14ac:dyDescent="0.2"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C28" s="89"/>
    </row>
    <row r="29" spans="1:29" x14ac:dyDescent="0.2"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C29" s="89"/>
    </row>
    <row r="30" spans="1:29" x14ac:dyDescent="0.2">
      <c r="X30" s="63"/>
      <c r="Y30" s="63"/>
      <c r="Z30" s="63"/>
      <c r="AA30" s="63"/>
      <c r="AC30" s="89"/>
    </row>
    <row r="31" spans="1:29" x14ac:dyDescent="0.2">
      <c r="X31" s="63"/>
      <c r="Y31" s="63"/>
      <c r="Z31" s="63"/>
      <c r="AA31" s="63"/>
      <c r="AC31" s="89"/>
    </row>
    <row r="32" spans="1:29" x14ac:dyDescent="0.2">
      <c r="X32" s="63"/>
      <c r="Y32" s="63"/>
      <c r="Z32" s="63"/>
      <c r="AA32" s="63"/>
      <c r="AC32" s="89"/>
    </row>
    <row r="33" spans="24:27" x14ac:dyDescent="0.2">
      <c r="X33" s="63"/>
      <c r="Y33" s="63"/>
      <c r="Z33" s="63"/>
      <c r="AA33" s="63"/>
    </row>
    <row r="34" spans="24:27" x14ac:dyDescent="0.2">
      <c r="X34" s="63"/>
      <c r="Y34" s="63"/>
      <c r="Z34" s="63"/>
      <c r="AA34" s="63"/>
    </row>
    <row r="35" spans="24:27" x14ac:dyDescent="0.2">
      <c r="X35" s="63"/>
      <c r="Y35" s="63"/>
      <c r="Z35" s="63"/>
      <c r="AA35" s="63"/>
    </row>
  </sheetData>
  <mergeCells count="2">
    <mergeCell ref="A4:K4"/>
    <mergeCell ref="D6:K6"/>
  </mergeCells>
  <conditionalFormatting sqref="D8:K23">
    <cfRule type="expression" dxfId="1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2" t="s">
        <v>118</v>
      </c>
      <c r="B5" s="203"/>
      <c r="C5" s="204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6">
        <v>18051</v>
      </c>
      <c r="D11" s="125">
        <v>49</v>
      </c>
      <c r="E11" s="126">
        <v>25787</v>
      </c>
      <c r="F11" s="125">
        <v>89</v>
      </c>
      <c r="G11" s="126">
        <v>33523</v>
      </c>
      <c r="H11" s="125">
        <v>126</v>
      </c>
      <c r="I11" s="126">
        <v>39970</v>
      </c>
      <c r="J11" s="126">
        <v>158</v>
      </c>
      <c r="K11" s="126">
        <v>46417</v>
      </c>
      <c r="L11" s="126">
        <v>188</v>
      </c>
      <c r="M11" s="126">
        <v>52864</v>
      </c>
      <c r="N11" s="126">
        <v>216</v>
      </c>
      <c r="O11" s="126">
        <v>59311</v>
      </c>
      <c r="P11" s="126">
        <v>242</v>
      </c>
      <c r="Q11" s="126">
        <v>65758</v>
      </c>
      <c r="R11" s="126">
        <v>267</v>
      </c>
      <c r="S11" s="126">
        <v>72205</v>
      </c>
      <c r="T11" s="126">
        <v>291</v>
      </c>
      <c r="U11" s="126">
        <v>78652</v>
      </c>
      <c r="V11" s="127">
        <v>291</v>
      </c>
      <c r="W11" s="97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6">
        <v>20251</v>
      </c>
      <c r="D16" s="125">
        <v>128</v>
      </c>
      <c r="E16" s="126">
        <v>28879</v>
      </c>
      <c r="F16" s="125">
        <v>236</v>
      </c>
      <c r="G16" s="126">
        <v>37508</v>
      </c>
      <c r="H16" s="125">
        <v>331</v>
      </c>
      <c r="I16" s="126">
        <v>44639</v>
      </c>
      <c r="J16" s="126">
        <v>417</v>
      </c>
      <c r="K16" s="126">
        <v>51770</v>
      </c>
      <c r="L16" s="126">
        <v>496</v>
      </c>
      <c r="M16" s="126">
        <v>58901</v>
      </c>
      <c r="N16" s="126">
        <v>569</v>
      </c>
      <c r="O16" s="126">
        <v>66032</v>
      </c>
      <c r="P16" s="126">
        <v>638</v>
      </c>
      <c r="Q16" s="126">
        <v>73163</v>
      </c>
      <c r="R16" s="126">
        <v>703</v>
      </c>
      <c r="S16" s="126">
        <v>80294</v>
      </c>
      <c r="T16" s="126">
        <v>765</v>
      </c>
      <c r="U16" s="126">
        <v>87425</v>
      </c>
      <c r="V16" s="127">
        <v>765</v>
      </c>
      <c r="W16" s="97"/>
    </row>
    <row r="17" spans="1:25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  <c r="X18" s="4"/>
      <c r="Y18" s="4"/>
    </row>
    <row r="19" spans="1:25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170</v>
      </c>
      <c r="B20" s="49" t="s">
        <v>159</v>
      </c>
      <c r="C20" s="125">
        <v>48</v>
      </c>
      <c r="D20" s="125">
        <v>18</v>
      </c>
      <c r="E20" s="125">
        <v>72</v>
      </c>
      <c r="F20" s="125">
        <v>33</v>
      </c>
      <c r="G20" s="125">
        <v>96</v>
      </c>
      <c r="H20" s="125">
        <v>46</v>
      </c>
      <c r="I20" s="126">
        <v>120</v>
      </c>
      <c r="J20" s="126">
        <v>58</v>
      </c>
      <c r="K20" s="126">
        <v>144</v>
      </c>
      <c r="L20" s="126">
        <v>69</v>
      </c>
      <c r="M20" s="126">
        <v>168</v>
      </c>
      <c r="N20" s="126">
        <v>79</v>
      </c>
      <c r="O20" s="126">
        <v>192</v>
      </c>
      <c r="P20" s="126">
        <v>89</v>
      </c>
      <c r="Q20" s="126">
        <v>216</v>
      </c>
      <c r="R20" s="126">
        <v>98</v>
      </c>
      <c r="S20" s="126">
        <v>240</v>
      </c>
      <c r="T20" s="126">
        <v>106</v>
      </c>
      <c r="U20" s="126">
        <v>264</v>
      </c>
      <c r="V20" s="127">
        <v>106</v>
      </c>
    </row>
    <row r="21" spans="1:25" s="97" customFormat="1" x14ac:dyDescent="0.2">
      <c r="A21" s="50" t="s">
        <v>138</v>
      </c>
      <c r="B21" s="49" t="s">
        <v>159</v>
      </c>
      <c r="C21" s="126">
        <v>4</v>
      </c>
      <c r="D21" s="125">
        <v>20</v>
      </c>
      <c r="E21" s="126">
        <v>6</v>
      </c>
      <c r="F21" s="125">
        <v>36</v>
      </c>
      <c r="G21" s="126">
        <v>8</v>
      </c>
      <c r="H21" s="125">
        <v>51</v>
      </c>
      <c r="I21" s="126">
        <v>10</v>
      </c>
      <c r="J21" s="126">
        <v>64</v>
      </c>
      <c r="K21" s="126">
        <v>12</v>
      </c>
      <c r="L21" s="126">
        <v>76</v>
      </c>
      <c r="M21" s="126">
        <v>14</v>
      </c>
      <c r="N21" s="126">
        <v>87</v>
      </c>
      <c r="O21" s="126">
        <v>16</v>
      </c>
      <c r="P21" s="126">
        <v>98</v>
      </c>
      <c r="Q21" s="126">
        <v>18</v>
      </c>
      <c r="R21" s="126">
        <v>108</v>
      </c>
      <c r="S21" s="126">
        <v>20</v>
      </c>
      <c r="T21" s="126">
        <v>117</v>
      </c>
      <c r="U21" s="126">
        <v>22</v>
      </c>
      <c r="V21" s="127">
        <v>117</v>
      </c>
    </row>
    <row r="22" spans="1:25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5" s="97" customFormat="1" x14ac:dyDescent="0.2">
      <c r="A23" s="50" t="s">
        <v>137</v>
      </c>
      <c r="B23" s="49" t="s">
        <v>159</v>
      </c>
      <c r="C23" s="125">
        <v>1</v>
      </c>
      <c r="D23" s="125">
        <v>46</v>
      </c>
      <c r="E23" s="125">
        <v>2</v>
      </c>
      <c r="F23" s="125">
        <v>85</v>
      </c>
      <c r="G23" s="125">
        <v>3</v>
      </c>
      <c r="H23" s="125">
        <v>119</v>
      </c>
      <c r="I23" s="126">
        <v>4</v>
      </c>
      <c r="J23" s="126">
        <v>150</v>
      </c>
      <c r="K23" s="126">
        <v>5</v>
      </c>
      <c r="L23" s="126">
        <v>179</v>
      </c>
      <c r="M23" s="126">
        <v>6</v>
      </c>
      <c r="N23" s="126">
        <v>205</v>
      </c>
      <c r="O23" s="126">
        <v>7</v>
      </c>
      <c r="P23" s="126">
        <v>230</v>
      </c>
      <c r="Q23" s="126">
        <v>8</v>
      </c>
      <c r="R23" s="126">
        <v>253</v>
      </c>
      <c r="S23" s="126">
        <v>9</v>
      </c>
      <c r="T23" s="126">
        <v>276</v>
      </c>
      <c r="U23" s="126">
        <v>10</v>
      </c>
      <c r="V23" s="127">
        <v>276</v>
      </c>
    </row>
    <row r="24" spans="1:25" s="97" customFormat="1" x14ac:dyDescent="0.2">
      <c r="A24" s="50" t="s">
        <v>172</v>
      </c>
      <c r="B24" s="49" t="s">
        <v>159</v>
      </c>
      <c r="C24" s="125">
        <v>1</v>
      </c>
      <c r="D24" s="125">
        <v>1004</v>
      </c>
      <c r="E24" s="125">
        <v>2</v>
      </c>
      <c r="F24" s="125">
        <v>1850</v>
      </c>
      <c r="G24" s="125">
        <v>3</v>
      </c>
      <c r="H24" s="125">
        <v>2596</v>
      </c>
      <c r="I24" s="126">
        <v>4</v>
      </c>
      <c r="J24" s="126">
        <v>3270</v>
      </c>
      <c r="K24" s="126">
        <v>5</v>
      </c>
      <c r="L24" s="126">
        <v>3890</v>
      </c>
      <c r="M24" s="126">
        <v>6</v>
      </c>
      <c r="N24" s="126">
        <v>4467</v>
      </c>
      <c r="O24" s="126">
        <v>7</v>
      </c>
      <c r="P24" s="126">
        <v>5009</v>
      </c>
      <c r="Q24" s="126">
        <v>8</v>
      </c>
      <c r="R24" s="126">
        <v>5522</v>
      </c>
      <c r="S24" s="126">
        <v>9</v>
      </c>
      <c r="T24" s="126">
        <v>6009</v>
      </c>
      <c r="U24" s="126">
        <v>10</v>
      </c>
      <c r="V24" s="127">
        <v>6009</v>
      </c>
    </row>
    <row r="25" spans="1:25" s="97" customFormat="1" x14ac:dyDescent="0.2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5" s="97" customFormat="1" x14ac:dyDescent="0.2">
      <c r="A26" s="50" t="s">
        <v>7</v>
      </c>
      <c r="B26" s="49" t="s">
        <v>159</v>
      </c>
      <c r="C26" s="125">
        <v>1</v>
      </c>
      <c r="D26" s="125">
        <v>59</v>
      </c>
      <c r="E26" s="125">
        <v>2</v>
      </c>
      <c r="F26" s="125">
        <v>109</v>
      </c>
      <c r="G26" s="125">
        <v>3</v>
      </c>
      <c r="H26" s="125">
        <v>153</v>
      </c>
      <c r="I26" s="126">
        <v>4</v>
      </c>
      <c r="J26" s="126">
        <v>193</v>
      </c>
      <c r="K26" s="126">
        <v>5</v>
      </c>
      <c r="L26" s="126">
        <v>229</v>
      </c>
      <c r="M26" s="126">
        <v>6</v>
      </c>
      <c r="N26" s="126">
        <v>263</v>
      </c>
      <c r="O26" s="126">
        <v>7</v>
      </c>
      <c r="P26" s="126">
        <v>295</v>
      </c>
      <c r="Q26" s="126">
        <v>8</v>
      </c>
      <c r="R26" s="126">
        <v>325</v>
      </c>
      <c r="S26" s="126">
        <v>9</v>
      </c>
      <c r="T26" s="126">
        <v>354</v>
      </c>
      <c r="U26" s="126">
        <v>10</v>
      </c>
      <c r="V26" s="127">
        <v>354</v>
      </c>
    </row>
    <row r="27" spans="1:25" s="97" customFormat="1" x14ac:dyDescent="0.2">
      <c r="A27" s="188" t="s">
        <v>8</v>
      </c>
      <c r="B27" s="189" t="s">
        <v>159</v>
      </c>
      <c r="C27" s="126">
        <v>1988</v>
      </c>
      <c r="D27" s="126">
        <v>955</v>
      </c>
      <c r="E27" s="126">
        <v>2917</v>
      </c>
      <c r="F27" s="126">
        <v>1760</v>
      </c>
      <c r="G27" s="126">
        <v>3846</v>
      </c>
      <c r="H27" s="126">
        <v>2470</v>
      </c>
      <c r="I27" s="126">
        <v>4710</v>
      </c>
      <c r="J27" s="126">
        <v>3111</v>
      </c>
      <c r="K27" s="126">
        <v>5574</v>
      </c>
      <c r="L27" s="126">
        <v>3701</v>
      </c>
      <c r="M27" s="126">
        <v>6438</v>
      </c>
      <c r="N27" s="126">
        <v>4250</v>
      </c>
      <c r="O27" s="126">
        <v>7302</v>
      </c>
      <c r="P27" s="126">
        <v>4766</v>
      </c>
      <c r="Q27" s="126">
        <v>8166</v>
      </c>
      <c r="R27" s="126">
        <v>5253</v>
      </c>
      <c r="S27" s="126">
        <v>9030</v>
      </c>
      <c r="T27" s="126">
        <v>5717</v>
      </c>
      <c r="U27" s="126">
        <v>9894</v>
      </c>
      <c r="V27" s="126">
        <v>5717</v>
      </c>
    </row>
    <row r="28" spans="1:25" s="97" customFormat="1" x14ac:dyDescent="0.2">
      <c r="A28" s="50" t="s">
        <v>9</v>
      </c>
      <c r="B28" s="49" t="s">
        <v>159</v>
      </c>
      <c r="C28" s="126">
        <v>3132</v>
      </c>
      <c r="D28" s="125">
        <v>34</v>
      </c>
      <c r="E28" s="126">
        <v>4470</v>
      </c>
      <c r="F28" s="125">
        <v>63</v>
      </c>
      <c r="G28" s="126">
        <v>5809</v>
      </c>
      <c r="H28" s="125">
        <v>88</v>
      </c>
      <c r="I28" s="126">
        <v>6920</v>
      </c>
      <c r="J28" s="126">
        <v>111</v>
      </c>
      <c r="K28" s="126">
        <v>8031</v>
      </c>
      <c r="L28" s="126">
        <v>132</v>
      </c>
      <c r="M28" s="126">
        <v>9142</v>
      </c>
      <c r="N28" s="126">
        <v>152</v>
      </c>
      <c r="O28" s="126">
        <v>10253</v>
      </c>
      <c r="P28" s="126">
        <v>170</v>
      </c>
      <c r="Q28" s="126">
        <v>11364</v>
      </c>
      <c r="R28" s="126">
        <v>188</v>
      </c>
      <c r="S28" s="126">
        <v>12475</v>
      </c>
      <c r="T28" s="126">
        <v>204</v>
      </c>
      <c r="U28" s="126">
        <v>13586</v>
      </c>
      <c r="V28" s="127">
        <v>204</v>
      </c>
    </row>
    <row r="29" spans="1:25" s="97" customFormat="1" x14ac:dyDescent="0.2">
      <c r="A29" s="50" t="s">
        <v>44</v>
      </c>
      <c r="B29" s="49" t="s">
        <v>159</v>
      </c>
      <c r="C29" s="126">
        <v>448</v>
      </c>
      <c r="D29" s="125">
        <v>15</v>
      </c>
      <c r="E29" s="126">
        <v>672</v>
      </c>
      <c r="F29" s="125">
        <v>27</v>
      </c>
      <c r="G29" s="126">
        <v>896</v>
      </c>
      <c r="H29" s="125">
        <v>38</v>
      </c>
      <c r="I29" s="126">
        <v>1120</v>
      </c>
      <c r="J29" s="126">
        <v>48</v>
      </c>
      <c r="K29" s="126">
        <v>1344</v>
      </c>
      <c r="L29" s="126">
        <v>57</v>
      </c>
      <c r="M29" s="126">
        <v>1568</v>
      </c>
      <c r="N29" s="126">
        <v>66</v>
      </c>
      <c r="O29" s="126">
        <v>1792</v>
      </c>
      <c r="P29" s="126">
        <v>74</v>
      </c>
      <c r="Q29" s="126">
        <v>2016</v>
      </c>
      <c r="R29" s="126">
        <v>82</v>
      </c>
      <c r="S29" s="126">
        <v>2240</v>
      </c>
      <c r="T29" s="126">
        <v>89</v>
      </c>
      <c r="U29" s="126">
        <v>2464</v>
      </c>
      <c r="V29" s="127">
        <v>89</v>
      </c>
    </row>
    <row r="30" spans="1:25" s="97" customFormat="1" x14ac:dyDescent="0.2">
      <c r="A30" s="50" t="s">
        <v>173</v>
      </c>
      <c r="B30" s="49" t="s">
        <v>159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5">
        <v>4</v>
      </c>
      <c r="J30" s="126">
        <v>45</v>
      </c>
      <c r="K30" s="125">
        <v>5</v>
      </c>
      <c r="L30" s="126">
        <v>54</v>
      </c>
      <c r="M30" s="125">
        <v>6</v>
      </c>
      <c r="N30" s="126">
        <v>62</v>
      </c>
      <c r="O30" s="125">
        <v>7</v>
      </c>
      <c r="P30" s="126">
        <v>70</v>
      </c>
      <c r="Q30" s="125">
        <v>8</v>
      </c>
      <c r="R30" s="126">
        <v>77</v>
      </c>
      <c r="S30" s="125">
        <v>9</v>
      </c>
      <c r="T30" s="126">
        <v>83</v>
      </c>
      <c r="U30" s="125">
        <v>10</v>
      </c>
      <c r="V30" s="127">
        <v>83</v>
      </c>
    </row>
    <row r="31" spans="1:25" x14ac:dyDescent="0.2">
      <c r="A31" s="50" t="s">
        <v>10</v>
      </c>
      <c r="B31" s="49" t="s">
        <v>159</v>
      </c>
      <c r="C31" s="126">
        <v>306</v>
      </c>
      <c r="D31" s="125">
        <v>727</v>
      </c>
      <c r="E31" s="126">
        <v>429</v>
      </c>
      <c r="F31" s="125">
        <v>1340</v>
      </c>
      <c r="G31" s="126">
        <v>552</v>
      </c>
      <c r="H31" s="125">
        <v>1881</v>
      </c>
      <c r="I31" s="126">
        <v>645</v>
      </c>
      <c r="J31" s="126">
        <v>2369</v>
      </c>
      <c r="K31" s="126">
        <v>738</v>
      </c>
      <c r="L31" s="126">
        <v>2818</v>
      </c>
      <c r="M31" s="126">
        <v>831</v>
      </c>
      <c r="N31" s="126">
        <v>3236</v>
      </c>
      <c r="O31" s="126">
        <v>924</v>
      </c>
      <c r="P31" s="126">
        <v>3629</v>
      </c>
      <c r="Q31" s="126">
        <v>1017</v>
      </c>
      <c r="R31" s="126">
        <v>4000</v>
      </c>
      <c r="S31" s="126">
        <v>1110</v>
      </c>
      <c r="T31" s="126">
        <v>4353</v>
      </c>
      <c r="U31" s="126">
        <v>1203</v>
      </c>
      <c r="V31" s="127">
        <v>4353</v>
      </c>
      <c r="W31" s="97"/>
      <c r="X31" s="4"/>
      <c r="Y31" s="4"/>
    </row>
    <row r="32" spans="1:25" x14ac:dyDescent="0.2">
      <c r="A32" s="51" t="s">
        <v>43</v>
      </c>
      <c r="B32" s="49" t="s">
        <v>159</v>
      </c>
      <c r="C32" s="126">
        <v>25</v>
      </c>
      <c r="D32" s="125">
        <v>20</v>
      </c>
      <c r="E32" s="126">
        <v>37</v>
      </c>
      <c r="F32" s="125">
        <v>36</v>
      </c>
      <c r="G32" s="126">
        <v>50</v>
      </c>
      <c r="H32" s="125">
        <v>51</v>
      </c>
      <c r="I32" s="126">
        <v>62</v>
      </c>
      <c r="J32" s="126">
        <v>64</v>
      </c>
      <c r="K32" s="126">
        <v>74</v>
      </c>
      <c r="L32" s="126">
        <v>77</v>
      </c>
      <c r="M32" s="126">
        <v>86</v>
      </c>
      <c r="N32" s="126">
        <v>88</v>
      </c>
      <c r="O32" s="126">
        <v>98</v>
      </c>
      <c r="P32" s="126">
        <v>99</v>
      </c>
      <c r="Q32" s="126">
        <v>110</v>
      </c>
      <c r="R32" s="126">
        <v>109</v>
      </c>
      <c r="S32" s="126">
        <v>122</v>
      </c>
      <c r="T32" s="126">
        <v>118</v>
      </c>
      <c r="U32" s="126">
        <v>134</v>
      </c>
      <c r="V32" s="127">
        <v>118</v>
      </c>
      <c r="W32" s="97"/>
      <c r="X32" s="4"/>
      <c r="Y32" s="4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5">
        <v>4</v>
      </c>
      <c r="J33" s="126">
        <v>38</v>
      </c>
      <c r="K33" s="125">
        <v>5</v>
      </c>
      <c r="L33" s="126">
        <v>45</v>
      </c>
      <c r="M33" s="125">
        <v>6</v>
      </c>
      <c r="N33" s="126">
        <v>52</v>
      </c>
      <c r="O33" s="125">
        <v>7</v>
      </c>
      <c r="P33" s="126">
        <v>58</v>
      </c>
      <c r="Q33" s="125">
        <v>8</v>
      </c>
      <c r="R33" s="126">
        <v>64</v>
      </c>
      <c r="S33" s="125">
        <v>9</v>
      </c>
      <c r="T33" s="126">
        <v>70</v>
      </c>
      <c r="U33" s="125">
        <v>10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6">
        <v>72</v>
      </c>
      <c r="D35" s="125">
        <v>24</v>
      </c>
      <c r="E35" s="126">
        <v>108</v>
      </c>
      <c r="F35" s="125">
        <v>45</v>
      </c>
      <c r="G35" s="126">
        <v>144</v>
      </c>
      <c r="H35" s="125">
        <v>63</v>
      </c>
      <c r="I35" s="126">
        <v>180</v>
      </c>
      <c r="J35" s="126">
        <v>80</v>
      </c>
      <c r="K35" s="126">
        <v>216</v>
      </c>
      <c r="L35" s="126">
        <v>95</v>
      </c>
      <c r="M35" s="126">
        <v>252</v>
      </c>
      <c r="N35" s="126">
        <v>109</v>
      </c>
      <c r="O35" s="126">
        <v>288</v>
      </c>
      <c r="P35" s="126">
        <v>122</v>
      </c>
      <c r="Q35" s="126">
        <v>324</v>
      </c>
      <c r="R35" s="126">
        <v>135</v>
      </c>
      <c r="S35" s="126">
        <v>360</v>
      </c>
      <c r="T35" s="126">
        <v>147</v>
      </c>
      <c r="U35" s="126">
        <v>396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5">
        <v>7094</v>
      </c>
      <c r="D36" s="54">
        <v>71</v>
      </c>
      <c r="E36" s="55">
        <v>10143</v>
      </c>
      <c r="F36" s="54">
        <v>132</v>
      </c>
      <c r="G36" s="55">
        <v>13193</v>
      </c>
      <c r="H36" s="54">
        <v>185</v>
      </c>
      <c r="I36" s="55">
        <v>15745</v>
      </c>
      <c r="J36" s="55">
        <v>233</v>
      </c>
      <c r="K36" s="55">
        <v>18297</v>
      </c>
      <c r="L36" s="55">
        <v>277</v>
      </c>
      <c r="M36" s="55">
        <v>20849</v>
      </c>
      <c r="N36" s="55">
        <v>318</v>
      </c>
      <c r="O36" s="55">
        <v>23401</v>
      </c>
      <c r="P36" s="55">
        <v>357</v>
      </c>
      <c r="Q36" s="55">
        <v>25953</v>
      </c>
      <c r="R36" s="55">
        <v>393</v>
      </c>
      <c r="S36" s="55">
        <v>28505</v>
      </c>
      <c r="T36" s="55">
        <v>428</v>
      </c>
      <c r="U36" s="55">
        <v>31057</v>
      </c>
      <c r="V36" s="56">
        <v>428</v>
      </c>
      <c r="W36" s="9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05" t="s">
        <v>116</v>
      </c>
      <c r="B38" s="205"/>
      <c r="C38" s="205"/>
      <c r="D38" s="205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06" t="s">
        <v>158</v>
      </c>
      <c r="B39" s="206"/>
      <c r="C39" s="206"/>
      <c r="D39" s="206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1" customFormat="1" x14ac:dyDescent="0.2">
      <c r="A40" s="167"/>
      <c r="B40" s="167"/>
      <c r="C40" s="184"/>
      <c r="D40" s="167"/>
      <c r="E40" s="184"/>
      <c r="G40" s="184"/>
      <c r="I40" s="184"/>
      <c r="K40" s="184"/>
      <c r="M40" s="184"/>
      <c r="O40" s="184"/>
      <c r="Q40" s="184"/>
      <c r="S40" s="184"/>
      <c r="U40" s="184"/>
      <c r="V40" s="165"/>
      <c r="W40" s="185"/>
    </row>
    <row r="41" spans="1:25" s="141" customFormat="1" ht="12" customHeight="1" x14ac:dyDescent="0.2">
      <c r="A41" s="167"/>
      <c r="B41" s="167"/>
      <c r="C41" s="186"/>
      <c r="D41" s="186"/>
      <c r="E41" s="186"/>
      <c r="F41" s="187"/>
      <c r="G41" s="186"/>
      <c r="H41" s="187"/>
      <c r="I41" s="186"/>
      <c r="J41" s="187"/>
      <c r="K41" s="186"/>
      <c r="L41" s="187"/>
      <c r="M41" s="186"/>
      <c r="N41" s="187"/>
      <c r="O41" s="186"/>
      <c r="P41" s="187"/>
      <c r="Q41" s="186"/>
      <c r="R41" s="187"/>
      <c r="S41" s="186"/>
      <c r="T41" s="187"/>
      <c r="U41" s="186"/>
    </row>
    <row r="42" spans="1:25" s="164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  <c r="W44" s="164"/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  <c r="W45" s="164"/>
    </row>
    <row r="46" spans="1:25" s="5" customFormat="1" x14ac:dyDescent="0.2">
      <c r="A46" s="5" t="s">
        <v>5</v>
      </c>
      <c r="B46" s="5" t="s">
        <v>159</v>
      </c>
      <c r="C46" s="5">
        <v>18370</v>
      </c>
      <c r="D46" s="5">
        <v>49</v>
      </c>
      <c r="E46" s="5">
        <v>26243</v>
      </c>
      <c r="F46" s="5">
        <v>89</v>
      </c>
      <c r="G46" s="5">
        <v>34116</v>
      </c>
      <c r="H46" s="5">
        <v>126</v>
      </c>
      <c r="I46" s="5">
        <v>40677</v>
      </c>
      <c r="J46" s="5">
        <v>158</v>
      </c>
      <c r="K46" s="5">
        <v>47238</v>
      </c>
      <c r="L46" s="5">
        <v>188</v>
      </c>
      <c r="M46" s="5">
        <v>53799</v>
      </c>
      <c r="N46" s="5">
        <v>216</v>
      </c>
      <c r="O46" s="5">
        <v>60360</v>
      </c>
      <c r="P46" s="5">
        <v>242</v>
      </c>
      <c r="Q46" s="5">
        <v>66921</v>
      </c>
      <c r="R46" s="5">
        <v>267</v>
      </c>
      <c r="S46" s="5">
        <v>73482</v>
      </c>
      <c r="T46" s="5">
        <v>291</v>
      </c>
      <c r="U46" s="5">
        <v>80043</v>
      </c>
      <c r="V46" s="5">
        <v>291</v>
      </c>
      <c r="W46" s="164"/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  <c r="W47" s="164"/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  <c r="W48" s="164"/>
    </row>
    <row r="49" spans="1:23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  <c r="W49" s="164"/>
    </row>
    <row r="50" spans="1:23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  <c r="W50" s="164"/>
    </row>
    <row r="51" spans="1:23" s="5" customFormat="1" x14ac:dyDescent="0.2">
      <c r="A51" s="5" t="s">
        <v>6</v>
      </c>
      <c r="B51" s="5" t="s">
        <v>159</v>
      </c>
      <c r="C51" s="5">
        <v>20493</v>
      </c>
      <c r="D51" s="5">
        <v>142</v>
      </c>
      <c r="E51" s="5">
        <v>29224</v>
      </c>
      <c r="F51" s="5">
        <v>263</v>
      </c>
      <c r="G51" s="5">
        <v>37956</v>
      </c>
      <c r="H51" s="5">
        <v>368</v>
      </c>
      <c r="I51" s="5">
        <v>45172</v>
      </c>
      <c r="J51" s="5">
        <v>464</v>
      </c>
      <c r="K51" s="5">
        <v>52388</v>
      </c>
      <c r="L51" s="5">
        <v>552</v>
      </c>
      <c r="M51" s="5">
        <v>59604</v>
      </c>
      <c r="N51" s="5">
        <v>634</v>
      </c>
      <c r="O51" s="5">
        <v>66820</v>
      </c>
      <c r="P51" s="5">
        <v>711</v>
      </c>
      <c r="Q51" s="5">
        <v>74036</v>
      </c>
      <c r="R51" s="5">
        <v>784</v>
      </c>
      <c r="S51" s="5">
        <v>81252</v>
      </c>
      <c r="T51" s="5">
        <v>853</v>
      </c>
      <c r="U51" s="5">
        <v>88468</v>
      </c>
      <c r="V51" s="5">
        <v>853</v>
      </c>
      <c r="W51" s="164"/>
    </row>
    <row r="52" spans="1:23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  <c r="W52" s="164"/>
    </row>
    <row r="53" spans="1:23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  <c r="W53" s="164"/>
    </row>
    <row r="54" spans="1:23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  <c r="W54" s="164"/>
    </row>
    <row r="55" spans="1:23" s="5" customFormat="1" x14ac:dyDescent="0.2">
      <c r="A55" s="5" t="s">
        <v>170</v>
      </c>
      <c r="B55" s="5" t="s">
        <v>159</v>
      </c>
      <c r="C55" s="5">
        <v>16</v>
      </c>
      <c r="D55" s="5">
        <v>18</v>
      </c>
      <c r="E55" s="5">
        <v>24</v>
      </c>
      <c r="F55" s="5">
        <v>33</v>
      </c>
      <c r="G55" s="5">
        <v>32</v>
      </c>
      <c r="H55" s="5">
        <v>46</v>
      </c>
      <c r="I55" s="5">
        <v>40</v>
      </c>
      <c r="J55" s="5">
        <v>58</v>
      </c>
      <c r="K55" s="5">
        <v>48</v>
      </c>
      <c r="L55" s="5">
        <v>69</v>
      </c>
      <c r="M55" s="5">
        <v>56</v>
      </c>
      <c r="N55" s="5">
        <v>79</v>
      </c>
      <c r="O55" s="5">
        <v>64</v>
      </c>
      <c r="P55" s="5">
        <v>89</v>
      </c>
      <c r="Q55" s="5">
        <v>72</v>
      </c>
      <c r="R55" s="5">
        <v>98</v>
      </c>
      <c r="S55" s="5">
        <v>80</v>
      </c>
      <c r="T55" s="5">
        <v>106</v>
      </c>
      <c r="U55" s="5">
        <v>88</v>
      </c>
      <c r="V55" s="5">
        <v>106</v>
      </c>
      <c r="W55" s="164"/>
    </row>
    <row r="56" spans="1:23" s="5" customFormat="1" x14ac:dyDescent="0.2">
      <c r="A56" s="5" t="s">
        <v>138</v>
      </c>
      <c r="B56" s="5" t="s">
        <v>159</v>
      </c>
      <c r="C56" s="5">
        <v>3</v>
      </c>
      <c r="D56" s="5">
        <v>20</v>
      </c>
      <c r="E56" s="5">
        <v>5</v>
      </c>
      <c r="F56" s="5">
        <v>36</v>
      </c>
      <c r="G56" s="5">
        <v>6</v>
      </c>
      <c r="H56" s="5">
        <v>51</v>
      </c>
      <c r="I56" s="5">
        <v>8</v>
      </c>
      <c r="J56" s="5">
        <v>64</v>
      </c>
      <c r="K56" s="5">
        <v>10</v>
      </c>
      <c r="L56" s="5">
        <v>76</v>
      </c>
      <c r="M56" s="5">
        <v>12</v>
      </c>
      <c r="N56" s="5">
        <v>87</v>
      </c>
      <c r="O56" s="5">
        <v>14</v>
      </c>
      <c r="P56" s="5">
        <v>98</v>
      </c>
      <c r="Q56" s="5">
        <v>16</v>
      </c>
      <c r="R56" s="5">
        <v>108</v>
      </c>
      <c r="S56" s="5">
        <v>18</v>
      </c>
      <c r="T56" s="5">
        <v>117</v>
      </c>
      <c r="U56" s="5">
        <v>20</v>
      </c>
      <c r="V56" s="5">
        <v>117</v>
      </c>
      <c r="W56" s="164"/>
    </row>
    <row r="57" spans="1:23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  <c r="W57" s="164"/>
    </row>
    <row r="58" spans="1:23" s="5" customFormat="1" x14ac:dyDescent="0.2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  <c r="W58" s="164"/>
    </row>
    <row r="59" spans="1:23" s="5" customFormat="1" x14ac:dyDescent="0.2">
      <c r="A59" s="5" t="s">
        <v>172</v>
      </c>
      <c r="B59" s="5" t="s">
        <v>159</v>
      </c>
      <c r="C59" s="5">
        <v>1</v>
      </c>
      <c r="D59" s="5">
        <v>1169</v>
      </c>
      <c r="E59" s="5">
        <v>2</v>
      </c>
      <c r="F59" s="5">
        <v>2154</v>
      </c>
      <c r="G59" s="5">
        <v>3</v>
      </c>
      <c r="H59" s="5">
        <v>3022</v>
      </c>
      <c r="I59" s="5">
        <v>4</v>
      </c>
      <c r="J59" s="5">
        <v>3807</v>
      </c>
      <c r="K59" s="5">
        <v>5</v>
      </c>
      <c r="L59" s="5">
        <v>4528</v>
      </c>
      <c r="M59" s="5">
        <v>6</v>
      </c>
      <c r="N59" s="5">
        <v>5200</v>
      </c>
      <c r="O59" s="5">
        <v>7</v>
      </c>
      <c r="P59" s="5">
        <v>5831</v>
      </c>
      <c r="Q59" s="5">
        <v>8</v>
      </c>
      <c r="R59" s="5">
        <v>6428</v>
      </c>
      <c r="S59" s="5">
        <v>9</v>
      </c>
      <c r="T59" s="5">
        <v>6995</v>
      </c>
      <c r="U59" s="5">
        <v>10</v>
      </c>
      <c r="V59" s="5">
        <v>6995</v>
      </c>
      <c r="W59" s="164"/>
    </row>
    <row r="60" spans="1:23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  <c r="W60" s="164"/>
    </row>
    <row r="61" spans="1:23" s="5" customFormat="1" x14ac:dyDescent="0.2">
      <c r="A61" s="5" t="s">
        <v>7</v>
      </c>
      <c r="B61" s="5" t="s">
        <v>159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  <c r="W61" s="164"/>
    </row>
    <row r="62" spans="1:23" s="5" customFormat="1" x14ac:dyDescent="0.2">
      <c r="A62" s="5" t="s">
        <v>8</v>
      </c>
      <c r="B62" s="5" t="s">
        <v>159</v>
      </c>
      <c r="C62" s="5">
        <v>1887</v>
      </c>
      <c r="D62" s="5">
        <v>1013</v>
      </c>
      <c r="E62" s="5">
        <v>2798</v>
      </c>
      <c r="F62" s="5">
        <v>1868</v>
      </c>
      <c r="G62" s="5">
        <v>3708</v>
      </c>
      <c r="H62" s="5">
        <v>2620</v>
      </c>
      <c r="I62" s="5">
        <v>4586</v>
      </c>
      <c r="J62" s="5">
        <v>3301</v>
      </c>
      <c r="K62" s="5">
        <v>5464</v>
      </c>
      <c r="L62" s="5">
        <v>3927</v>
      </c>
      <c r="M62" s="5">
        <v>6342</v>
      </c>
      <c r="N62" s="5">
        <v>4509</v>
      </c>
      <c r="O62" s="5">
        <v>7220</v>
      </c>
      <c r="P62" s="5">
        <v>5056</v>
      </c>
      <c r="Q62" s="5">
        <v>8098</v>
      </c>
      <c r="R62" s="5">
        <v>5573</v>
      </c>
      <c r="S62" s="5">
        <v>8976</v>
      </c>
      <c r="T62" s="5">
        <v>6066</v>
      </c>
      <c r="U62" s="5">
        <v>9854</v>
      </c>
      <c r="V62" s="5">
        <v>6066</v>
      </c>
      <c r="W62" s="164"/>
    </row>
    <row r="63" spans="1:23" s="5" customFormat="1" x14ac:dyDescent="0.2">
      <c r="A63" s="5" t="s">
        <v>9</v>
      </c>
      <c r="B63" s="5" t="s">
        <v>159</v>
      </c>
      <c r="C63" s="5">
        <v>2834</v>
      </c>
      <c r="D63" s="5">
        <v>38</v>
      </c>
      <c r="E63" s="5">
        <v>4048</v>
      </c>
      <c r="F63" s="5">
        <v>70</v>
      </c>
      <c r="G63" s="5">
        <v>5263</v>
      </c>
      <c r="H63" s="5">
        <v>99</v>
      </c>
      <c r="I63" s="5">
        <v>6275</v>
      </c>
      <c r="J63" s="5">
        <v>124</v>
      </c>
      <c r="K63" s="5">
        <v>7287</v>
      </c>
      <c r="L63" s="5">
        <v>148</v>
      </c>
      <c r="M63" s="5">
        <v>8299</v>
      </c>
      <c r="N63" s="5">
        <v>170</v>
      </c>
      <c r="O63" s="5">
        <v>9311</v>
      </c>
      <c r="P63" s="5">
        <v>191</v>
      </c>
      <c r="Q63" s="5">
        <v>10323</v>
      </c>
      <c r="R63" s="5">
        <v>210</v>
      </c>
      <c r="S63" s="5">
        <v>11335</v>
      </c>
      <c r="T63" s="5">
        <v>229</v>
      </c>
      <c r="U63" s="5">
        <v>12347</v>
      </c>
      <c r="V63" s="5">
        <v>229</v>
      </c>
      <c r="W63" s="164"/>
    </row>
    <row r="64" spans="1:23" s="5" customFormat="1" x14ac:dyDescent="0.2">
      <c r="A64" s="5" t="s">
        <v>44</v>
      </c>
      <c r="B64" s="5" t="s">
        <v>159</v>
      </c>
      <c r="C64" s="5">
        <v>290</v>
      </c>
      <c r="D64" s="5">
        <v>15</v>
      </c>
      <c r="E64" s="5">
        <v>435</v>
      </c>
      <c r="F64" s="5">
        <v>27</v>
      </c>
      <c r="G64" s="5">
        <v>580</v>
      </c>
      <c r="H64" s="5">
        <v>38</v>
      </c>
      <c r="I64" s="5">
        <v>725</v>
      </c>
      <c r="J64" s="5">
        <v>48</v>
      </c>
      <c r="K64" s="5">
        <v>870</v>
      </c>
      <c r="L64" s="5">
        <v>57</v>
      </c>
      <c r="M64" s="5">
        <v>1015</v>
      </c>
      <c r="N64" s="5">
        <v>66</v>
      </c>
      <c r="O64" s="5">
        <v>1160</v>
      </c>
      <c r="P64" s="5">
        <v>74</v>
      </c>
      <c r="Q64" s="5">
        <v>1305</v>
      </c>
      <c r="R64" s="5">
        <v>82</v>
      </c>
      <c r="S64" s="5">
        <v>1450</v>
      </c>
      <c r="T64" s="5">
        <v>89</v>
      </c>
      <c r="U64" s="5">
        <v>1595</v>
      </c>
      <c r="V64" s="5">
        <v>89</v>
      </c>
      <c r="W64" s="164"/>
    </row>
    <row r="65" spans="1:24" s="5" customFormat="1" x14ac:dyDescent="0.2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  <c r="W65" s="164"/>
    </row>
    <row r="66" spans="1:24" s="5" customFormat="1" x14ac:dyDescent="0.2">
      <c r="A66" s="5" t="s">
        <v>10</v>
      </c>
      <c r="B66" s="5" t="s">
        <v>159</v>
      </c>
      <c r="C66" s="5">
        <v>324</v>
      </c>
      <c r="D66" s="5">
        <v>727</v>
      </c>
      <c r="E66" s="5">
        <v>455</v>
      </c>
      <c r="F66" s="5">
        <v>1340</v>
      </c>
      <c r="G66" s="5">
        <v>585</v>
      </c>
      <c r="H66" s="5">
        <v>1881</v>
      </c>
      <c r="I66" s="5">
        <v>684</v>
      </c>
      <c r="J66" s="5">
        <v>2369</v>
      </c>
      <c r="K66" s="5">
        <v>783</v>
      </c>
      <c r="L66" s="5">
        <v>2818</v>
      </c>
      <c r="M66" s="5">
        <v>882</v>
      </c>
      <c r="N66" s="5">
        <v>3236</v>
      </c>
      <c r="O66" s="5">
        <v>981</v>
      </c>
      <c r="P66" s="5">
        <v>3629</v>
      </c>
      <c r="Q66" s="5">
        <v>1080</v>
      </c>
      <c r="R66" s="5">
        <v>4000</v>
      </c>
      <c r="S66" s="5">
        <v>1179</v>
      </c>
      <c r="T66" s="5">
        <v>4353</v>
      </c>
      <c r="U66" s="5">
        <v>1278</v>
      </c>
      <c r="V66" s="5">
        <v>4353</v>
      </c>
      <c r="W66" s="164"/>
    </row>
    <row r="67" spans="1:24" s="5" customFormat="1" x14ac:dyDescent="0.2">
      <c r="A67" s="5" t="s">
        <v>43</v>
      </c>
      <c r="B67" s="5" t="s">
        <v>159</v>
      </c>
      <c r="C67" s="5">
        <v>9</v>
      </c>
      <c r="D67" s="5">
        <v>20</v>
      </c>
      <c r="E67" s="5">
        <v>14</v>
      </c>
      <c r="F67" s="5">
        <v>36</v>
      </c>
      <c r="G67" s="5">
        <v>18</v>
      </c>
      <c r="H67" s="5">
        <v>51</v>
      </c>
      <c r="I67" s="5">
        <v>23</v>
      </c>
      <c r="J67" s="5">
        <v>64</v>
      </c>
      <c r="K67" s="5">
        <v>28</v>
      </c>
      <c r="L67" s="5">
        <v>77</v>
      </c>
      <c r="M67" s="5">
        <v>33</v>
      </c>
      <c r="N67" s="5">
        <v>88</v>
      </c>
      <c r="O67" s="5">
        <v>38</v>
      </c>
      <c r="P67" s="5">
        <v>99</v>
      </c>
      <c r="Q67" s="5">
        <v>43</v>
      </c>
      <c r="R67" s="5">
        <v>109</v>
      </c>
      <c r="S67" s="5">
        <v>48</v>
      </c>
      <c r="T67" s="5">
        <v>118</v>
      </c>
      <c r="U67" s="5">
        <v>53</v>
      </c>
      <c r="V67" s="5">
        <v>118</v>
      </c>
      <c r="W67" s="164"/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  <c r="W68" s="164"/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  <c r="W69" s="164"/>
    </row>
    <row r="70" spans="1:24" s="5" customFormat="1" x14ac:dyDescent="0.2">
      <c r="A70" s="5" t="s">
        <v>114</v>
      </c>
      <c r="B70" s="5" t="s">
        <v>159</v>
      </c>
      <c r="C70" s="5">
        <v>54</v>
      </c>
      <c r="D70" s="5">
        <v>24</v>
      </c>
      <c r="E70" s="5">
        <v>81</v>
      </c>
      <c r="F70" s="5">
        <v>45</v>
      </c>
      <c r="G70" s="5">
        <v>108</v>
      </c>
      <c r="H70" s="5">
        <v>63</v>
      </c>
      <c r="I70" s="5">
        <v>135</v>
      </c>
      <c r="J70" s="5">
        <v>80</v>
      </c>
      <c r="K70" s="5">
        <v>162</v>
      </c>
      <c r="L70" s="5">
        <v>95</v>
      </c>
      <c r="M70" s="5">
        <v>189</v>
      </c>
      <c r="N70" s="5">
        <v>109</v>
      </c>
      <c r="O70" s="5">
        <v>216</v>
      </c>
      <c r="P70" s="5">
        <v>122</v>
      </c>
      <c r="Q70" s="5">
        <v>243</v>
      </c>
      <c r="R70" s="5">
        <v>135</v>
      </c>
      <c r="S70" s="5">
        <v>270</v>
      </c>
      <c r="T70" s="5">
        <v>147</v>
      </c>
      <c r="U70" s="5">
        <v>297</v>
      </c>
      <c r="V70" s="5">
        <v>147</v>
      </c>
      <c r="W70" s="164"/>
    </row>
    <row r="71" spans="1:24" s="5" customFormat="1" x14ac:dyDescent="0.2">
      <c r="A71" s="5" t="s">
        <v>11</v>
      </c>
      <c r="B71" s="5" t="s">
        <v>159</v>
      </c>
      <c r="C71" s="5">
        <v>6792</v>
      </c>
      <c r="D71" s="5">
        <v>75</v>
      </c>
      <c r="E71" s="5">
        <v>9712</v>
      </c>
      <c r="F71" s="5">
        <v>138</v>
      </c>
      <c r="G71" s="5">
        <v>12631</v>
      </c>
      <c r="H71" s="5">
        <v>194</v>
      </c>
      <c r="I71" s="5">
        <v>15074</v>
      </c>
      <c r="J71" s="5">
        <v>244</v>
      </c>
      <c r="K71" s="5">
        <v>17517</v>
      </c>
      <c r="L71" s="5">
        <v>290</v>
      </c>
      <c r="M71" s="5">
        <v>19960</v>
      </c>
      <c r="N71" s="5">
        <v>333</v>
      </c>
      <c r="O71" s="5">
        <v>22403</v>
      </c>
      <c r="P71" s="5">
        <v>373</v>
      </c>
      <c r="Q71" s="5">
        <v>24846</v>
      </c>
      <c r="R71" s="5">
        <v>412</v>
      </c>
      <c r="S71" s="5">
        <v>27289</v>
      </c>
      <c r="T71" s="5">
        <v>448</v>
      </c>
      <c r="U71" s="5">
        <v>29732</v>
      </c>
      <c r="V71" s="5">
        <v>448</v>
      </c>
      <c r="W71" s="164"/>
    </row>
    <row r="72" spans="1:24" s="5" customFormat="1" x14ac:dyDescent="0.2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</row>
    <row r="73" spans="1:24" s="40" customFormat="1" x14ac:dyDescent="0.2">
      <c r="A73" s="207"/>
      <c r="B73" s="208"/>
      <c r="C73" s="208"/>
      <c r="D73" s="208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4" s="141" customFormat="1" x14ac:dyDescent="0.2">
      <c r="A74" s="208"/>
      <c r="B74" s="208"/>
      <c r="C74" s="208"/>
      <c r="D74" s="208"/>
      <c r="X74" s="40"/>
    </row>
    <row r="75" spans="1:24" s="141" customFormat="1" x14ac:dyDescent="0.2">
      <c r="V75" s="165"/>
      <c r="X75" s="40"/>
    </row>
    <row r="76" spans="1:24" s="141" customFormat="1" x14ac:dyDescent="0.2">
      <c r="X76" s="40"/>
    </row>
    <row r="77" spans="1:24" s="92" customFormat="1" x14ac:dyDescent="0.2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63"/>
    </row>
    <row r="78" spans="1:24" s="92" customFormat="1" x14ac:dyDescent="0.2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63"/>
    </row>
    <row r="79" spans="1:24" s="89" customFormat="1" x14ac:dyDescent="0.2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63"/>
    </row>
    <row r="80" spans="1:24" s="89" customFormat="1" x14ac:dyDescent="0.2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63"/>
    </row>
    <row r="81" spans="1:24" s="89" customFormat="1" x14ac:dyDescent="0.2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63"/>
    </row>
    <row r="82" spans="1:24" s="89" customFormat="1" x14ac:dyDescent="0.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63"/>
    </row>
    <row r="83" spans="1:24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23:V23 B9:V11 B13:V19 B21:V21 B31:V32 B35:V36 B25:V29">
    <cfRule type="expression" dxfId="18" priority="20">
      <formula>B9&lt;&gt;B44</formula>
    </cfRule>
  </conditionalFormatting>
  <conditionalFormatting sqref="B12">
    <cfRule type="expression" dxfId="17" priority="34">
      <formula>B12&lt;&gt;B47</formula>
    </cfRule>
  </conditionalFormatting>
  <conditionalFormatting sqref="C12:V12">
    <cfRule type="expression" dxfId="16" priority="17">
      <formula>C12&lt;&gt;C47</formula>
    </cfRule>
  </conditionalFormatting>
  <conditionalFormatting sqref="B20:V20">
    <cfRule type="expression" dxfId="15" priority="16">
      <formula>B20&lt;&gt;B55</formula>
    </cfRule>
  </conditionalFormatting>
  <conditionalFormatting sqref="B22:V22">
    <cfRule type="expression" dxfId="14" priority="15">
      <formula>B22&lt;&gt;B57</formula>
    </cfRule>
  </conditionalFormatting>
  <conditionalFormatting sqref="B24:V24">
    <cfRule type="expression" dxfId="13" priority="14">
      <formula>B24&lt;&gt;B59</formula>
    </cfRule>
  </conditionalFormatting>
  <conditionalFormatting sqref="B30:V30">
    <cfRule type="expression" dxfId="12" priority="13">
      <formula>B30&lt;&gt;B65</formula>
    </cfRule>
  </conditionalFormatting>
  <conditionalFormatting sqref="B33:D33 H33 J33 L33 N33 P33 R33 T33 V33 F33">
    <cfRule type="expression" dxfId="11" priority="12">
      <formula>B33&lt;&gt;B68</formula>
    </cfRule>
  </conditionalFormatting>
  <conditionalFormatting sqref="B34:D34 F34:V34">
    <cfRule type="expression" dxfId="10" priority="11">
      <formula>B34&lt;&gt;B69</formula>
    </cfRule>
  </conditionalFormatting>
  <conditionalFormatting sqref="E34">
    <cfRule type="expression" dxfId="9" priority="10">
      <formula>E34&lt;&gt;E69</formula>
    </cfRule>
  </conditionalFormatting>
  <conditionalFormatting sqref="G33">
    <cfRule type="expression" dxfId="8" priority="9">
      <formula>G33&lt;&gt;G68</formula>
    </cfRule>
  </conditionalFormatting>
  <conditionalFormatting sqref="I33">
    <cfRule type="expression" dxfId="7" priority="8">
      <formula>I33&lt;&gt;I68</formula>
    </cfRule>
  </conditionalFormatting>
  <conditionalFormatting sqref="K33">
    <cfRule type="expression" dxfId="6" priority="7">
      <formula>K33&lt;&gt;K68</formula>
    </cfRule>
  </conditionalFormatting>
  <conditionalFormatting sqref="M33">
    <cfRule type="expression" dxfId="5" priority="6">
      <formula>M33&lt;&gt;M68</formula>
    </cfRule>
  </conditionalFormatting>
  <conditionalFormatting sqref="O33">
    <cfRule type="expression" dxfId="4" priority="5">
      <formula>O33&lt;&gt;O68</formula>
    </cfRule>
  </conditionalFormatting>
  <conditionalFormatting sqref="Q33">
    <cfRule type="expression" dxfId="3" priority="4">
      <formula>Q33&lt;&gt;Q68</formula>
    </cfRule>
  </conditionalFormatting>
  <conditionalFormatting sqref="S33">
    <cfRule type="expression" dxfId="2" priority="3">
      <formula>S33&lt;&gt;S68</formula>
    </cfRule>
  </conditionalFormatting>
  <conditionalFormatting sqref="U33">
    <cfRule type="expression" dxfId="1" priority="2">
      <formula>U33&lt;&gt;U68</formula>
    </cfRule>
  </conditionalFormatting>
  <conditionalFormatting sqref="E33">
    <cfRule type="expression" dxfId="0" priority="1">
      <formula>E33&lt;&gt;E68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2023-10-27T08:42:32Z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