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8_{3FC52400-B5AD-4423-8F6F-74890CA38FDA}" xr6:coauthVersionLast="47" xr6:coauthVersionMax="47" xr10:uidLastSave="{00000000-0000-0000-0000-000000000000}"/>
  <bookViews>
    <workbookView xWindow="-28920" yWindow="-120" windowWidth="29040" windowHeight="17640" tabRatio="800" activeTab="3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<sst xmlns="http://schemas.openxmlformats.org/spreadsheetml/2006/main" count="3630" uniqueCount="192">
  <si>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</si>
  <si>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</si>
  <si>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</si>
  <si>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</si>
  <si>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</si>
  <si>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</si>
  <si>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</si>
  <si>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</si>
  <si>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</si>
  <si>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</si>
  <si>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</si>
  <si>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</si>
  <si>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</si>
  <si>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</si>
  <si>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</si>
  <si>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</si>
  <si>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</si>
  <si>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</si>
  <si>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</si>
  <si>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</si>
  <si>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</si>
  <si>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</si>
  <si>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</si>
  <si>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</si>
  <si>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</si>
  <si>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</si>
  <si>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</si>
  <si>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</si>
  <si>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</si>
  <si>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</si>
  <si>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</si>
  <si>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</si>
  <si>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</si>
  <si>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</si>
  <si>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</si>
  <si>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</si>
  <si>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</si>
  <si>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</si>
  <si>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</si>
  <si>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</si>
  <si>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</si>
  <si>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</si>
  <si>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</si>
  <si>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</si>
  <si>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</si>
  <si>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</si>
  <si>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</si>
  <si>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</si>
  <si>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</si>
  <si>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</si>
  <si>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</si>
  <si>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</si>
  <si>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</si>
  <si>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</si>
  <si>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</si>
  <si>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</si>
  <si>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</si>
  <si>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</si>
  <si>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</si>
  <si>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</si>
  <si>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</si>
  <si>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</si>
  <si>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</si>
  <si>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</si>
  <si>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</si>
  <si>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</si>
  <si>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</si>
  <si>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</si>
  <si>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</si>
  <si>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</si>
  <si>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</si>
  <si>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</si>
  <si>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</si>
  <si>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</si>
  <si>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</si>
  <si>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</si>
  <si>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</si>
  <si>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</si>
  <si>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</si>
  <si>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</si>
  <si>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</si>
  <si>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</si>
  <si>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</si>
  <si>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</si>
  <si>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</si>
  <si>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</si>
  <si>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</si>
  <si>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</si>
  <si>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</si>
  <si>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</si>
  <si>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</si>
  <si>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</si>
  <si>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</si>
  <si>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</si>
  <si>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</si>
  <si>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</si>
  <si>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</si>
  <si>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</si>
  <si>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</si>
  <si>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</si>
  <si>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</si>
  <si>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</si>
  <si>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</si>
  <si>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</si>
  <si>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</si>
  <si>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</si>
  <si>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</si>
  <si>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</si>
  <si>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</si>
  <si>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</si>
  <si>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</si>
  <si>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</si>
  <si>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</si>
  <si>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</si>
  <si>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</si>
  <si>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</si>
  <si>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</si>
  <si>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</si>
  <si>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</si>
  <si>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</si>
  <si>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</si>
  <si>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</si>
  <si>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</si>
  <si>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</si>
  <si>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</si>
  <si>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</si>
  <si>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</si>
  <si>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</si>
  <si>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</si>
  <si>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</si>
  <si>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</si>
  <si>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</si>
  <si>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</si>
  <si>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</si>
  <si>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</si>
  <si>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</si>
  <si>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</si>
  <si>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</si>
  <si>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</si>
  <si>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</si>
  <si>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</si>
  <si>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</si>
  <si>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</si>
  <si>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</si>
  <si>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</si>
  <si>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</si>
  <si>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</si>
  <si>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</si>
  <si>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</si>
  <si>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</si>
  <si>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</si>
  <si>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</si>
  <si>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</si>
  <si>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</si>
  <si>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</si>
  <si>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</si>
  <si>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</si>
  <si>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</si>
  <si>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</si>
  <si>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</si>
  <si>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</si>
  <si>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</si>
  <si>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</si>
  <si>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</si>
  <si>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</si>
  <si>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</si>
  <si>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</si>
  <si>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</si>
  <si>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</si>
  <si>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</si>
  <si>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</si>
  <si>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</si>
  <si>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</si>
  <si>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</si>
  <si>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</si>
  <si>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</si>
  <si>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</si>
  <si>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</si>
  <si>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</si>
  <si>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</si>
  <si>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</si>
  <si>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</si>
  <si>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</si>
  <si>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</si>
  <si>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</si>
  <si>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</si>
  <si>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</si>
  <si>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</si>
  <si>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Decrease</t>
  </si>
  <si>
    <t xml:space="preserve"> Lithium Hydroxide </t>
  </si>
  <si>
    <t xml:space="preserve">Steel Scrap India </t>
  </si>
  <si>
    <t>The changes will be made effective at close of business 29 February 2024 and will be reflected in SPS margin calls on the morning of 1 March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</si>
</sst>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8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3" fontId="26" fillId="0" borderId="2" xfId="2" applyNumberFormat="1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3" fontId="26" fillId="0" borderId="8" xfId="2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4"/>
  <sheetViews>
    <sheetView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1" t="s">
        <v>35</v>
      </c>
      <c r="B4" s="202"/>
      <c r="C4" s="202"/>
      <c r="D4" s="202"/>
      <c r="E4" s="202"/>
    </row>
    <row r="5" spans="1:7" s="97" customFormat="1" ht="13.5" customHeight="1" x14ac:dyDescent="0.2">
      <c r="A5" s="155"/>
      <c r="B5" s="155"/>
      <c r="C5" s="155"/>
      <c r="D5" s="155"/>
      <c r="E5" s="155"/>
    </row>
    <row r="6" spans="1:7" ht="12.75" customHeight="1" x14ac:dyDescent="0.2">
      <c r="A6" s="156" t="s">
        <v>191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2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25">
      <c r="A8" s="203" t="s">
        <v>36</v>
      </c>
      <c r="B8" s="203"/>
      <c r="C8" s="203"/>
      <c r="D8" s="203"/>
      <c r="E8" s="203"/>
    </row>
    <row r="9" spans="1:7" s="97" customFormat="1" ht="13.5" thickBot="1" x14ac:dyDescent="0.25"/>
    <row r="10" spans="1:7" s="97" customFormat="1" ht="13.5" thickBot="1" x14ac:dyDescent="0.25">
      <c r="A10" s="165" t="s">
        <v>37</v>
      </c>
      <c r="B10" s="166" t="s">
        <v>3</v>
      </c>
      <c r="C10" s="175" t="s">
        <v>168</v>
      </c>
      <c r="D10" s="44" t="s">
        <v>169</v>
      </c>
      <c r="E10" s="176" t="s">
        <v>38</v>
      </c>
    </row>
    <row r="11" spans="1:7" s="97" customFormat="1" ht="13.5" thickBot="1" x14ac:dyDescent="0.25">
      <c r="A11" s="177" t="s">
        <v>1</v>
      </c>
      <c r="B11" s="178" t="s">
        <v>189</v>
      </c>
      <c r="C11" s="178">
        <v>3375</v>
      </c>
      <c r="D11" s="179">
        <v>3173</v>
      </c>
      <c r="E11" s="180" t="s">
        <v>188</v>
      </c>
    </row>
    <row r="12" spans="1:7" ht="13.5" thickBot="1" x14ac:dyDescent="0.25">
      <c r="A12" s="177" t="s">
        <v>1</v>
      </c>
      <c r="B12" s="178" t="s">
        <v>63</v>
      </c>
      <c r="C12" s="178">
        <v>3200</v>
      </c>
      <c r="D12" s="179">
        <v>3000</v>
      </c>
      <c r="E12" s="180" t="s">
        <v>188</v>
      </c>
    </row>
    <row r="13" spans="1:7" ht="13.5" thickBot="1" x14ac:dyDescent="0.25">
      <c r="A13" s="177" t="s">
        <v>1</v>
      </c>
      <c r="B13" s="178" t="s">
        <v>190</v>
      </c>
      <c r="C13" s="178">
        <v>62</v>
      </c>
      <c r="D13" s="179">
        <v>55</v>
      </c>
      <c r="E13" s="180" t="s">
        <v>188</v>
      </c>
    </row>
    <row r="14" spans="1:7" ht="13.5" thickBot="1" x14ac:dyDescent="0.25">
      <c r="A14" s="177" t="s">
        <v>1</v>
      </c>
      <c r="B14" s="178" t="s">
        <v>68</v>
      </c>
      <c r="C14" s="178">
        <v>264</v>
      </c>
      <c r="D14" s="179">
        <v>252</v>
      </c>
      <c r="E14" s="180" t="s">
        <v>188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topLeftCell="A14"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05" t="s">
        <v>45</v>
      </c>
      <c r="B4" s="206"/>
      <c r="C4" s="206"/>
      <c r="D4" s="206"/>
      <c r="E4" s="206"/>
      <c r="F4" s="206"/>
      <c r="G4" s="206"/>
      <c r="H4" s="207"/>
    </row>
    <row r="5" spans="1:12" ht="13.5" thickBot="1" x14ac:dyDescent="0.25"/>
    <row r="6" spans="1:12" ht="25.5" customHeight="1" thickBot="1" x14ac:dyDescent="0.25">
      <c r="A6" s="208" t="s">
        <v>46</v>
      </c>
      <c r="B6" s="208" t="s">
        <v>47</v>
      </c>
      <c r="C6" s="205" t="s">
        <v>1</v>
      </c>
      <c r="D6" s="207"/>
      <c r="E6" s="208" t="s">
        <v>0</v>
      </c>
      <c r="F6" s="208" t="s">
        <v>48</v>
      </c>
      <c r="G6" s="208" t="s">
        <v>49</v>
      </c>
      <c r="H6" s="119" t="s">
        <v>50</v>
      </c>
    </row>
    <row r="7" spans="1:12" ht="42" customHeight="1" thickBot="1" x14ac:dyDescent="0.25">
      <c r="A7" s="209"/>
      <c r="B7" s="209"/>
      <c r="C7" s="120" t="s">
        <v>143</v>
      </c>
      <c r="D7" s="120" t="s">
        <v>51</v>
      </c>
      <c r="E7" s="209"/>
      <c r="F7" s="209"/>
      <c r="G7" s="209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3" t="s">
        <v>53</v>
      </c>
      <c r="F8" s="160" t="s">
        <v>54</v>
      </c>
      <c r="G8" s="163">
        <v>50</v>
      </c>
      <c r="H8" s="103">
        <v>430</v>
      </c>
      <c r="L8" s="171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71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92" t="s">
        <v>53</v>
      </c>
      <c r="F10" s="193" t="s">
        <v>54</v>
      </c>
      <c r="G10" s="99">
        <v>3</v>
      </c>
      <c r="H10" s="107">
        <v>216</v>
      </c>
      <c r="L10" s="171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99" t="s">
        <v>54</v>
      </c>
      <c r="G11" s="8"/>
      <c r="H11" s="104">
        <v>43</v>
      </c>
      <c r="L11" s="171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71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71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71"/>
    </row>
    <row r="15" spans="1:12" ht="26.1" customHeight="1" x14ac:dyDescent="0.25">
      <c r="A15" s="101" t="s">
        <v>60</v>
      </c>
      <c r="B15" s="95" t="s">
        <v>6</v>
      </c>
      <c r="C15" s="105">
        <v>504</v>
      </c>
      <c r="D15" s="106">
        <f>C15*25</f>
        <v>12600</v>
      </c>
      <c r="E15" s="192" t="s">
        <v>53</v>
      </c>
      <c r="F15" s="99" t="s">
        <v>54</v>
      </c>
      <c r="G15" s="160">
        <v>15</v>
      </c>
      <c r="H15" s="107">
        <v>504</v>
      </c>
      <c r="L15" s="171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1">
        <f>C16*1</f>
        <v>4438</v>
      </c>
      <c r="E16" s="8"/>
      <c r="F16" s="99" t="s">
        <v>54</v>
      </c>
      <c r="G16" s="8"/>
      <c r="H16" s="107">
        <v>4438</v>
      </c>
      <c r="I16" s="172"/>
      <c r="L16" s="171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72"/>
      <c r="K17" s="173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72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72"/>
    </row>
    <row r="20" spans="1:11" ht="26.1" customHeight="1" x14ac:dyDescent="0.2">
      <c r="A20" s="101" t="s">
        <v>149</v>
      </c>
      <c r="B20" s="95" t="s">
        <v>138</v>
      </c>
      <c r="C20" s="105">
        <v>81</v>
      </c>
      <c r="D20" s="106">
        <f>C20*10</f>
        <v>810</v>
      </c>
      <c r="E20" s="8"/>
      <c r="F20" s="193" t="s">
        <v>54</v>
      </c>
      <c r="G20" s="8"/>
      <c r="H20" s="107">
        <v>81</v>
      </c>
      <c r="I20" s="172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72"/>
    </row>
    <row r="22" spans="1:11" ht="26.1" customHeight="1" x14ac:dyDescent="0.2">
      <c r="A22" s="101" t="s">
        <v>150</v>
      </c>
      <c r="B22" s="95" t="s">
        <v>137</v>
      </c>
      <c r="C22" s="105">
        <v>205</v>
      </c>
      <c r="D22" s="106">
        <f>C22*10</f>
        <v>2050</v>
      </c>
      <c r="E22" s="8"/>
      <c r="F22" s="99" t="s">
        <v>54</v>
      </c>
      <c r="G22" s="8"/>
      <c r="H22" s="107">
        <v>205</v>
      </c>
      <c r="I22" s="172"/>
    </row>
    <row r="23" spans="1:11" ht="26.1" customHeight="1" x14ac:dyDescent="0.2">
      <c r="A23" s="101" t="s">
        <v>177</v>
      </c>
      <c r="B23" s="95" t="s">
        <v>172</v>
      </c>
      <c r="C23" s="105">
        <v>3173</v>
      </c>
      <c r="D23" s="106">
        <f>C23*1</f>
        <v>3173</v>
      </c>
      <c r="E23" s="8"/>
      <c r="F23" s="99" t="s">
        <v>54</v>
      </c>
      <c r="G23" s="8"/>
      <c r="H23" s="107">
        <v>3375</v>
      </c>
      <c r="I23" s="172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72"/>
    </row>
    <row r="25" spans="1:11" ht="26.1" customHeight="1" x14ac:dyDescent="0.2">
      <c r="A25" s="101" t="s">
        <v>62</v>
      </c>
      <c r="B25" s="95" t="s">
        <v>7</v>
      </c>
      <c r="C25" s="105">
        <v>263</v>
      </c>
      <c r="D25" s="106">
        <f>C25*20</f>
        <v>5260</v>
      </c>
      <c r="E25" s="133" t="s">
        <v>53</v>
      </c>
      <c r="F25" s="99" t="s">
        <v>54</v>
      </c>
      <c r="G25" s="160">
        <v>50</v>
      </c>
      <c r="H25" s="107">
        <v>263</v>
      </c>
    </row>
    <row r="26" spans="1:11" ht="26.1" customHeight="1" x14ac:dyDescent="0.2">
      <c r="A26" s="101" t="s">
        <v>63</v>
      </c>
      <c r="B26" s="95" t="s">
        <v>8</v>
      </c>
      <c r="C26" s="105">
        <v>3000</v>
      </c>
      <c r="D26" s="106">
        <f>C26*6</f>
        <v>18000</v>
      </c>
      <c r="E26" s="192" t="s">
        <v>53</v>
      </c>
      <c r="F26" s="168" t="s">
        <v>54</v>
      </c>
      <c r="G26" s="160">
        <v>250</v>
      </c>
      <c r="H26" s="107">
        <v>3200</v>
      </c>
      <c r="I26" s="172"/>
    </row>
    <row r="27" spans="1:11" ht="26.1" customHeight="1" x14ac:dyDescent="0.2">
      <c r="A27" s="101" t="s">
        <v>64</v>
      </c>
      <c r="B27" s="95" t="s">
        <v>9</v>
      </c>
      <c r="C27" s="105">
        <v>145</v>
      </c>
      <c r="D27" s="106">
        <f>C27*25</f>
        <v>3625</v>
      </c>
      <c r="E27" s="133" t="s">
        <v>53</v>
      </c>
      <c r="F27" s="193" t="s">
        <v>54</v>
      </c>
      <c r="G27" s="99">
        <v>5</v>
      </c>
      <c r="H27" s="107">
        <v>145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55</v>
      </c>
      <c r="D29" s="106">
        <f>C29*10</f>
        <v>550</v>
      </c>
      <c r="E29" s="152"/>
      <c r="F29" s="99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3236</v>
      </c>
      <c r="D30" s="106">
        <f>C30*5</f>
        <v>16180</v>
      </c>
      <c r="E30" s="191" t="s">
        <v>53</v>
      </c>
      <c r="F30" s="193" t="s">
        <v>54</v>
      </c>
      <c r="G30" s="99">
        <v>50</v>
      </c>
      <c r="H30" s="107">
        <v>3236</v>
      </c>
      <c r="I30" s="172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60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160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60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198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252</v>
      </c>
      <c r="D35" s="109">
        <f>C35*25</f>
        <v>6300</v>
      </c>
      <c r="E35" s="189" t="s">
        <v>53</v>
      </c>
      <c r="F35" s="194" t="s">
        <v>54</v>
      </c>
      <c r="G35" s="13">
        <v>5</v>
      </c>
      <c r="H35" s="132">
        <v>264</v>
      </c>
      <c r="I35" s="172"/>
    </row>
    <row r="36" spans="1:9" x14ac:dyDescent="0.2">
      <c r="D36" s="63"/>
      <c r="E36" s="63"/>
      <c r="F36" s="63"/>
    </row>
    <row r="37" spans="1:9" ht="15.75" customHeight="1" thickBot="1" x14ac:dyDescent="0.25">
      <c r="A37" s="204" t="s">
        <v>69</v>
      </c>
      <c r="B37" s="204"/>
      <c r="C37" s="157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59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04" t="s">
        <v>73</v>
      </c>
      <c r="B43" s="204"/>
      <c r="C43" s="204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2">
      <c r="A47" s="15" t="s">
        <v>160</v>
      </c>
      <c r="B47" s="15" t="s">
        <v>162</v>
      </c>
      <c r="C47" s="112">
        <v>0.4</v>
      </c>
      <c r="D47" s="63"/>
      <c r="E47" s="63" t="s">
        <v>160</v>
      </c>
      <c r="F47" s="63" t="s">
        <v>162</v>
      </c>
      <c r="G47" s="91">
        <v>0.4</v>
      </c>
      <c r="H47" s="63"/>
    </row>
    <row r="48" spans="1:9" x14ac:dyDescent="0.2">
      <c r="A48" s="15" t="s">
        <v>161</v>
      </c>
      <c r="B48" s="15" t="s">
        <v>163</v>
      </c>
      <c r="C48" s="112">
        <v>0.45</v>
      </c>
      <c r="D48" s="63"/>
      <c r="E48" s="63" t="s">
        <v>161</v>
      </c>
      <c r="F48" s="63" t="s">
        <v>163</v>
      </c>
      <c r="G48" s="91">
        <v>0.45</v>
      </c>
      <c r="H48" s="63"/>
    </row>
    <row r="49" spans="1:8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3" priority="10">
      <formula>C8&lt;&gt;H8</formula>
    </cfRule>
  </conditionalFormatting>
  <conditionalFormatting sqref="C16">
    <cfRule type="expression" dxfId="42" priority="9">
      <formula>C16&lt;&gt;H16</formula>
    </cfRule>
  </conditionalFormatting>
  <conditionalFormatting sqref="C19">
    <cfRule type="expression" dxfId="41" priority="8">
      <formula>C19&lt;&gt;H19</formula>
    </cfRule>
  </conditionalFormatting>
  <conditionalFormatting sqref="C45:C50">
    <cfRule type="expression" dxfId="40" priority="4">
      <formula>C45&lt;&gt;G45</formula>
    </cfRule>
  </conditionalFormatting>
  <conditionalFormatting sqref="B39">
    <cfRule type="cellIs" dxfId="39" priority="3" operator="notEqual">
      <formula>$E$39</formula>
    </cfRule>
  </conditionalFormatting>
  <conditionalFormatting sqref="B40">
    <cfRule type="cellIs" dxfId="38" priority="2" operator="notEqual">
      <formula>$E$40</formula>
    </cfRule>
  </conditionalFormatting>
  <conditionalFormatting sqref="B41">
    <cfRule type="cellIs" dxfId="37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39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05" t="s">
        <v>77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7"/>
      <c r="M4" s="92"/>
      <c r="N4" s="169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4"/>
    </row>
    <row r="6" spans="1:36" ht="13.5" customHeight="1" thickBot="1" x14ac:dyDescent="0.25">
      <c r="A6" s="205" t="s">
        <v>78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7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1">
        <v>16</v>
      </c>
      <c r="G8" s="142">
        <v>25</v>
      </c>
      <c r="H8" s="142">
        <v>41</v>
      </c>
      <c r="I8" s="142">
        <v>68</v>
      </c>
      <c r="J8" s="142">
        <v>80</v>
      </c>
      <c r="K8" s="74" t="s">
        <v>167</v>
      </c>
      <c r="L8" s="75" t="s">
        <v>167</v>
      </c>
      <c r="M8" s="190"/>
      <c r="N8" s="170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4">
        <v>13</v>
      </c>
      <c r="G9" s="142">
        <v>23</v>
      </c>
      <c r="H9" s="142">
        <v>37</v>
      </c>
      <c r="I9" s="142">
        <v>65</v>
      </c>
      <c r="J9" s="145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2">
        <v>16</v>
      </c>
      <c r="H10" s="142">
        <v>30</v>
      </c>
      <c r="I10" s="142">
        <v>60</v>
      </c>
      <c r="J10" s="142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4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2">
        <v>16</v>
      </c>
      <c r="I11" s="142">
        <v>47</v>
      </c>
      <c r="J11" s="142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2">
        <v>36</v>
      </c>
      <c r="J12" s="142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2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6" t="s">
        <v>167</v>
      </c>
      <c r="F15" s="146" t="s">
        <v>167</v>
      </c>
      <c r="G15" s="146" t="s">
        <v>167</v>
      </c>
      <c r="H15" s="146" t="s">
        <v>167</v>
      </c>
      <c r="I15" s="146" t="s">
        <v>167</v>
      </c>
      <c r="J15" s="146" t="s">
        <v>167</v>
      </c>
      <c r="K15" s="146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2.95" customHeight="1" thickBot="1" x14ac:dyDescent="0.25">
      <c r="A17" s="205" t="s">
        <v>99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7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18</v>
      </c>
      <c r="F19" s="141">
        <v>31</v>
      </c>
      <c r="G19" s="141">
        <v>41</v>
      </c>
      <c r="H19" s="141">
        <v>56</v>
      </c>
      <c r="I19" s="141">
        <v>67</v>
      </c>
      <c r="J19" s="141">
        <v>145</v>
      </c>
      <c r="K19" s="141">
        <v>245</v>
      </c>
      <c r="L19" s="148">
        <v>285</v>
      </c>
      <c r="M19" s="190"/>
      <c r="N19" s="170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31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7">
        <v>20</v>
      </c>
      <c r="G20" s="141">
        <v>36</v>
      </c>
      <c r="H20" s="141">
        <v>49</v>
      </c>
      <c r="I20" s="141">
        <v>55</v>
      </c>
      <c r="J20" s="141">
        <v>145</v>
      </c>
      <c r="K20" s="141">
        <v>251</v>
      </c>
      <c r="L20" s="148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20</v>
      </c>
      <c r="U20" s="40">
        <v>36</v>
      </c>
      <c r="V20" s="40">
        <v>49</v>
      </c>
      <c r="W20" s="40">
        <v>54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1">
        <v>12</v>
      </c>
      <c r="H21" s="141">
        <v>18</v>
      </c>
      <c r="I21" s="141">
        <v>45</v>
      </c>
      <c r="J21" s="141">
        <v>142</v>
      </c>
      <c r="K21" s="141">
        <v>250</v>
      </c>
      <c r="L21" s="148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12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7">
        <v>12</v>
      </c>
      <c r="I22" s="141">
        <v>39</v>
      </c>
      <c r="J22" s="141">
        <v>140</v>
      </c>
      <c r="K22" s="141">
        <v>247</v>
      </c>
      <c r="L22" s="148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1">
        <v>35</v>
      </c>
      <c r="J23" s="141">
        <v>138</v>
      </c>
      <c r="K23" s="141">
        <v>245</v>
      </c>
      <c r="L23" s="148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6" t="s">
        <v>167</v>
      </c>
      <c r="F26" s="146" t="s">
        <v>167</v>
      </c>
      <c r="G26" s="146" t="s">
        <v>167</v>
      </c>
      <c r="H26" s="146" t="s">
        <v>167</v>
      </c>
      <c r="I26" s="146" t="s">
        <v>167</v>
      </c>
      <c r="J26" s="146" t="s">
        <v>167</v>
      </c>
      <c r="K26" s="146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05" t="s">
        <v>100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7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36</v>
      </c>
      <c r="F30" s="141">
        <v>82</v>
      </c>
      <c r="G30" s="141">
        <v>94</v>
      </c>
      <c r="H30" s="141">
        <v>108</v>
      </c>
      <c r="I30" s="141">
        <v>139</v>
      </c>
      <c r="J30" s="141">
        <v>222</v>
      </c>
      <c r="K30" s="141">
        <v>331</v>
      </c>
      <c r="L30" s="148">
        <v>331</v>
      </c>
      <c r="M30" s="190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331</v>
      </c>
      <c r="Z30" s="40">
        <v>331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7">
        <v>55</v>
      </c>
      <c r="G31" s="141">
        <v>70</v>
      </c>
      <c r="H31" s="141">
        <v>82</v>
      </c>
      <c r="I31" s="141">
        <v>120</v>
      </c>
      <c r="J31" s="141">
        <v>200</v>
      </c>
      <c r="K31" s="141">
        <v>318</v>
      </c>
      <c r="L31" s="148">
        <v>318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318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1">
        <v>26</v>
      </c>
      <c r="H32" s="141">
        <v>41</v>
      </c>
      <c r="I32" s="141">
        <v>82</v>
      </c>
      <c r="J32" s="141">
        <v>169</v>
      </c>
      <c r="K32" s="141">
        <v>295</v>
      </c>
      <c r="L32" s="148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1">
        <v>18</v>
      </c>
      <c r="I33" s="141">
        <v>61</v>
      </c>
      <c r="J33" s="141">
        <v>161</v>
      </c>
      <c r="K33" s="141">
        <v>294</v>
      </c>
      <c r="L33" s="148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1">
        <v>45</v>
      </c>
      <c r="J34" s="141">
        <v>158</v>
      </c>
      <c r="K34" s="141">
        <v>289</v>
      </c>
      <c r="L34" s="148">
        <v>289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45</v>
      </c>
      <c r="X34" s="40">
        <v>158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1">
        <v>135</v>
      </c>
      <c r="K35" s="141">
        <v>275</v>
      </c>
      <c r="L35" s="148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135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1">
        <v>177</v>
      </c>
      <c r="L36" s="148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6" t="s">
        <v>167</v>
      </c>
      <c r="F37" s="146" t="s">
        <v>167</v>
      </c>
      <c r="G37" s="146" t="s">
        <v>167</v>
      </c>
      <c r="H37" s="146" t="s">
        <v>167</v>
      </c>
      <c r="I37" s="146" t="s">
        <v>167</v>
      </c>
      <c r="J37" s="146" t="s">
        <v>167</v>
      </c>
      <c r="K37" s="146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25">
      <c r="A39" s="205" t="s">
        <v>101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505</v>
      </c>
      <c r="G41" s="142">
        <v>968</v>
      </c>
      <c r="H41" s="142">
        <v>974</v>
      </c>
      <c r="I41" s="142">
        <v>974</v>
      </c>
      <c r="J41" s="142">
        <v>809</v>
      </c>
      <c r="K41" s="74" t="s">
        <v>167</v>
      </c>
      <c r="L41" s="75" t="s">
        <v>167</v>
      </c>
      <c r="M41" s="190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49">
        <v>387</v>
      </c>
      <c r="G42" s="142">
        <v>848</v>
      </c>
      <c r="H42" s="142">
        <v>862</v>
      </c>
      <c r="I42" s="142">
        <v>862</v>
      </c>
      <c r="J42" s="142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2">
        <v>444</v>
      </c>
      <c r="H43" s="142">
        <v>487</v>
      </c>
      <c r="I43" s="142">
        <v>487</v>
      </c>
      <c r="J43" s="142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2">
        <v>168</v>
      </c>
      <c r="I44" s="142">
        <v>363</v>
      </c>
      <c r="J44" s="142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2">
        <v>231</v>
      </c>
      <c r="J45" s="142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2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6" t="s">
        <v>167</v>
      </c>
      <c r="F48" s="146" t="s">
        <v>167</v>
      </c>
      <c r="G48" s="146" t="s">
        <v>167</v>
      </c>
      <c r="H48" s="146" t="s">
        <v>167</v>
      </c>
      <c r="I48" s="146" t="s">
        <v>167</v>
      </c>
      <c r="J48" s="146" t="s">
        <v>167</v>
      </c>
      <c r="K48" s="146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05" t="s">
        <v>102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7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167</v>
      </c>
      <c r="L52" s="75" t="s">
        <v>167</v>
      </c>
      <c r="M52" s="190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2">
        <v>28</v>
      </c>
      <c r="I55" s="142">
        <v>32</v>
      </c>
      <c r="J55" s="142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2">
        <v>19</v>
      </c>
      <c r="J56" s="142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2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6" t="s">
        <v>167</v>
      </c>
      <c r="F59" s="146" t="s">
        <v>167</v>
      </c>
      <c r="G59" s="146" t="s">
        <v>167</v>
      </c>
      <c r="H59" s="146" t="s">
        <v>167</v>
      </c>
      <c r="I59" s="146" t="s">
        <v>167</v>
      </c>
      <c r="J59" s="146" t="s">
        <v>167</v>
      </c>
      <c r="K59" s="146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05" t="s">
        <v>103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7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70.5</v>
      </c>
      <c r="F63" s="141">
        <v>151</v>
      </c>
      <c r="G63" s="141">
        <v>151</v>
      </c>
      <c r="H63" s="141">
        <v>196</v>
      </c>
      <c r="I63" s="141">
        <v>858</v>
      </c>
      <c r="J63" s="141">
        <v>920</v>
      </c>
      <c r="K63" s="141">
        <v>1536</v>
      </c>
      <c r="L63" s="75" t="s">
        <v>167</v>
      </c>
      <c r="M63" s="190"/>
      <c r="O63" s="40">
        <v>1</v>
      </c>
      <c r="P63" s="40" t="s">
        <v>83</v>
      </c>
      <c r="Q63" s="40" t="s">
        <v>84</v>
      </c>
      <c r="R63" s="40">
        <v>1</v>
      </c>
      <c r="S63" s="40">
        <v>78</v>
      </c>
      <c r="T63" s="40">
        <v>167</v>
      </c>
      <c r="U63" s="40">
        <v>167</v>
      </c>
      <c r="V63" s="40">
        <v>220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1">
        <v>89</v>
      </c>
      <c r="G64" s="141">
        <v>141</v>
      </c>
      <c r="H64" s="141">
        <v>190</v>
      </c>
      <c r="I64" s="141">
        <v>800</v>
      </c>
      <c r="J64" s="141">
        <v>862</v>
      </c>
      <c r="K64" s="141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96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1">
        <v>62.5</v>
      </c>
      <c r="H65" s="141">
        <v>146</v>
      </c>
      <c r="I65" s="141">
        <v>657</v>
      </c>
      <c r="J65" s="141">
        <v>719</v>
      </c>
      <c r="K65" s="141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1">
        <v>145</v>
      </c>
      <c r="I66" s="141">
        <v>548</v>
      </c>
      <c r="J66" s="147">
        <v>648</v>
      </c>
      <c r="K66" s="141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1">
        <v>293</v>
      </c>
      <c r="J67" s="141">
        <v>644</v>
      </c>
      <c r="K67" s="141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1">
        <v>413</v>
      </c>
      <c r="K68" s="141">
        <v>578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578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1">
        <v>435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435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6" t="s">
        <v>167</v>
      </c>
      <c r="F70" s="146" t="s">
        <v>167</v>
      </c>
      <c r="G70" s="146" t="s">
        <v>167</v>
      </c>
      <c r="H70" s="146" t="s">
        <v>167</v>
      </c>
      <c r="I70" s="146" t="s">
        <v>167</v>
      </c>
      <c r="J70" s="146" t="s">
        <v>167</v>
      </c>
      <c r="K70" s="146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05" t="s">
        <v>104</v>
      </c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7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42</v>
      </c>
      <c r="H74" s="141">
        <v>45</v>
      </c>
      <c r="I74" s="141">
        <v>49</v>
      </c>
      <c r="J74" s="141">
        <v>64</v>
      </c>
      <c r="K74" s="141">
        <v>76</v>
      </c>
      <c r="L74" s="75" t="s">
        <v>167</v>
      </c>
      <c r="M74" s="190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49</v>
      </c>
      <c r="X74" s="40">
        <v>64</v>
      </c>
      <c r="Y74" s="40">
        <v>76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1">
        <v>25</v>
      </c>
      <c r="G75" s="141">
        <v>32</v>
      </c>
      <c r="H75" s="141">
        <v>38</v>
      </c>
      <c r="I75" s="141">
        <v>44</v>
      </c>
      <c r="J75" s="141">
        <v>57</v>
      </c>
      <c r="K75" s="141">
        <v>76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25</v>
      </c>
      <c r="U75" s="40">
        <v>30</v>
      </c>
      <c r="V75" s="40">
        <v>37</v>
      </c>
      <c r="W75" s="40">
        <v>44</v>
      </c>
      <c r="X75" s="40">
        <v>57</v>
      </c>
      <c r="Y75" s="40">
        <v>76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1">
        <v>13</v>
      </c>
      <c r="H76" s="141">
        <v>24</v>
      </c>
      <c r="I76" s="141">
        <v>33</v>
      </c>
      <c r="J76" s="141">
        <v>54</v>
      </c>
      <c r="K76" s="141">
        <v>70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12</v>
      </c>
      <c r="V76" s="40">
        <v>22</v>
      </c>
      <c r="W76" s="40">
        <v>33</v>
      </c>
      <c r="X76" s="40">
        <v>54</v>
      </c>
      <c r="Y76" s="40">
        <v>70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1">
        <v>13</v>
      </c>
      <c r="I77" s="141">
        <v>26</v>
      </c>
      <c r="J77" s="141">
        <v>52</v>
      </c>
      <c r="K77" s="141">
        <v>65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13</v>
      </c>
      <c r="W77" s="40">
        <v>26</v>
      </c>
      <c r="X77" s="40">
        <v>52</v>
      </c>
      <c r="Y77" s="40">
        <v>67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1">
        <v>17</v>
      </c>
      <c r="J78" s="141">
        <v>47</v>
      </c>
      <c r="K78" s="141">
        <v>62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17</v>
      </c>
      <c r="X78" s="40">
        <v>47</v>
      </c>
      <c r="Y78" s="40">
        <v>64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1">
        <v>41</v>
      </c>
      <c r="K79" s="141">
        <v>55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41</v>
      </c>
      <c r="Y79" s="40">
        <v>55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1">
        <v>38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38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6" t="s">
        <v>167</v>
      </c>
      <c r="F81" s="146" t="s">
        <v>167</v>
      </c>
      <c r="G81" s="146" t="s">
        <v>167</v>
      </c>
      <c r="H81" s="146" t="s">
        <v>167</v>
      </c>
      <c r="I81" s="146" t="s">
        <v>167</v>
      </c>
      <c r="J81" s="146" t="s">
        <v>167</v>
      </c>
      <c r="K81" s="146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05" t="s">
        <v>105</v>
      </c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7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525</v>
      </c>
      <c r="H85" s="142">
        <v>822</v>
      </c>
      <c r="I85" s="142">
        <v>1088</v>
      </c>
      <c r="J85" s="142">
        <v>1123</v>
      </c>
      <c r="K85" s="74" t="s">
        <v>167</v>
      </c>
      <c r="L85" s="75" t="s">
        <v>167</v>
      </c>
      <c r="M85" s="190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548</v>
      </c>
      <c r="V85" s="40">
        <v>822</v>
      </c>
      <c r="W85" s="40">
        <v>1088</v>
      </c>
      <c r="X85" s="40">
        <v>1123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49">
        <v>305</v>
      </c>
      <c r="G86" s="142">
        <v>436</v>
      </c>
      <c r="H86" s="142">
        <v>716</v>
      </c>
      <c r="I86" s="142">
        <v>1003</v>
      </c>
      <c r="J86" s="142">
        <v>1030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305</v>
      </c>
      <c r="U86" s="40">
        <v>436</v>
      </c>
      <c r="V86" s="40">
        <v>716</v>
      </c>
      <c r="W86" s="40">
        <v>1003</v>
      </c>
      <c r="X86" s="40">
        <v>1030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2">
        <v>246</v>
      </c>
      <c r="H87" s="142">
        <v>476</v>
      </c>
      <c r="I87" s="142">
        <v>834</v>
      </c>
      <c r="J87" s="142">
        <v>865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246</v>
      </c>
      <c r="V87" s="40">
        <v>476</v>
      </c>
      <c r="W87" s="40">
        <v>834</v>
      </c>
      <c r="X87" s="40">
        <v>865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2">
        <v>267</v>
      </c>
      <c r="I88" s="142">
        <v>580</v>
      </c>
      <c r="J88" s="142">
        <v>760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267</v>
      </c>
      <c r="W88" s="40">
        <v>580</v>
      </c>
      <c r="X88" s="40">
        <v>760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2">
        <v>467</v>
      </c>
      <c r="J89" s="142">
        <v>686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467</v>
      </c>
      <c r="X89" s="40">
        <v>686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2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6" t="s">
        <v>167</v>
      </c>
      <c r="F92" s="146" t="s">
        <v>167</v>
      </c>
      <c r="G92" s="146" t="s">
        <v>167</v>
      </c>
      <c r="H92" s="146" t="s">
        <v>167</v>
      </c>
      <c r="I92" s="146" t="s">
        <v>167</v>
      </c>
      <c r="J92" s="146" t="s">
        <v>167</v>
      </c>
      <c r="K92" s="146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05" t="s">
        <v>106</v>
      </c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7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26</v>
      </c>
      <c r="F96" s="141">
        <v>49</v>
      </c>
      <c r="G96" s="141">
        <v>57</v>
      </c>
      <c r="H96" s="141">
        <v>62</v>
      </c>
      <c r="I96" s="141">
        <v>157</v>
      </c>
      <c r="J96" s="141">
        <v>243</v>
      </c>
      <c r="K96" s="141">
        <v>359</v>
      </c>
      <c r="L96" s="75" t="s">
        <v>167</v>
      </c>
      <c r="M96" s="190"/>
      <c r="O96" s="40">
        <v>1</v>
      </c>
      <c r="P96" s="40" t="s">
        <v>83</v>
      </c>
      <c r="Q96" s="40" t="s">
        <v>84</v>
      </c>
      <c r="R96" s="40">
        <v>1</v>
      </c>
      <c r="S96" s="40">
        <v>26</v>
      </c>
      <c r="T96" s="40">
        <v>49</v>
      </c>
      <c r="U96" s="40">
        <v>57</v>
      </c>
      <c r="V96" s="40">
        <v>62</v>
      </c>
      <c r="W96" s="40">
        <v>157</v>
      </c>
      <c r="X96" s="40">
        <v>243</v>
      </c>
      <c r="Y96" s="40">
        <v>359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1">
        <v>30</v>
      </c>
      <c r="G97" s="141">
        <v>38</v>
      </c>
      <c r="H97" s="141">
        <v>43</v>
      </c>
      <c r="I97" s="141">
        <v>122</v>
      </c>
      <c r="J97" s="141">
        <v>248</v>
      </c>
      <c r="K97" s="141">
        <v>364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30</v>
      </c>
      <c r="U97" s="40">
        <v>38</v>
      </c>
      <c r="V97" s="40">
        <v>43</v>
      </c>
      <c r="W97" s="40">
        <v>122</v>
      </c>
      <c r="X97" s="40">
        <v>248</v>
      </c>
      <c r="Y97" s="40">
        <v>364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1">
        <v>16</v>
      </c>
      <c r="H98" s="141">
        <v>28</v>
      </c>
      <c r="I98" s="141">
        <v>115</v>
      </c>
      <c r="J98" s="141">
        <v>248</v>
      </c>
      <c r="K98" s="141">
        <v>364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16</v>
      </c>
      <c r="V98" s="40">
        <v>28</v>
      </c>
      <c r="W98" s="40">
        <v>115</v>
      </c>
      <c r="X98" s="40">
        <v>248</v>
      </c>
      <c r="Y98" s="40">
        <v>364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1">
        <v>18</v>
      </c>
      <c r="I99" s="141">
        <v>106</v>
      </c>
      <c r="J99" s="141">
        <v>245</v>
      </c>
      <c r="K99" s="141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18</v>
      </c>
      <c r="W99" s="40">
        <v>106</v>
      </c>
      <c r="X99" s="40">
        <v>245</v>
      </c>
      <c r="Y99" s="40">
        <v>360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1">
        <v>88</v>
      </c>
      <c r="J100" s="141">
        <v>243</v>
      </c>
      <c r="K100" s="141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88</v>
      </c>
      <c r="X100" s="40">
        <v>243</v>
      </c>
      <c r="Y100" s="40">
        <v>346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1">
        <v>129</v>
      </c>
      <c r="K101" s="141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129</v>
      </c>
      <c r="Y101" s="40">
        <v>341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1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204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167</v>
      </c>
      <c r="F103" s="146" t="s">
        <v>167</v>
      </c>
      <c r="G103" s="146" t="s">
        <v>167</v>
      </c>
      <c r="H103" s="146" t="s">
        <v>167</v>
      </c>
      <c r="I103" s="146" t="s">
        <v>167</v>
      </c>
      <c r="J103" s="146" t="s">
        <v>167</v>
      </c>
      <c r="K103" s="146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05" t="s">
        <v>107</v>
      </c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7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167</v>
      </c>
      <c r="M107" s="190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1">
        <v>34</v>
      </c>
      <c r="J111" s="141">
        <v>34</v>
      </c>
      <c r="K111" s="141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1">
        <v>34</v>
      </c>
      <c r="K112" s="141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1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6" t="s">
        <v>167</v>
      </c>
      <c r="F114" s="146" t="s">
        <v>167</v>
      </c>
      <c r="G114" s="146" t="s">
        <v>167</v>
      </c>
      <c r="H114" s="146" t="s">
        <v>167</v>
      </c>
      <c r="I114" s="146" t="s">
        <v>167</v>
      </c>
      <c r="J114" s="146" t="s">
        <v>167</v>
      </c>
      <c r="K114" s="146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05" t="s">
        <v>108</v>
      </c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7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167</v>
      </c>
      <c r="M118" s="190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1">
        <v>26</v>
      </c>
      <c r="J122" s="141">
        <v>26</v>
      </c>
      <c r="K122" s="141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1">
        <v>26</v>
      </c>
      <c r="K123" s="141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1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6" t="s">
        <v>167</v>
      </c>
      <c r="F125" s="146" t="s">
        <v>167</v>
      </c>
      <c r="G125" s="146" t="s">
        <v>167</v>
      </c>
      <c r="H125" s="146" t="s">
        <v>167</v>
      </c>
      <c r="I125" s="146" t="s">
        <v>167</v>
      </c>
      <c r="J125" s="146" t="s">
        <v>167</v>
      </c>
      <c r="K125" s="146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05" t="s">
        <v>109</v>
      </c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7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167</v>
      </c>
      <c r="M129" s="190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1">
        <v>50</v>
      </c>
      <c r="J133" s="141">
        <v>50</v>
      </c>
      <c r="K133" s="141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1">
        <v>50</v>
      </c>
      <c r="K134" s="141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1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6" t="s">
        <v>167</v>
      </c>
      <c r="F136" s="146" t="s">
        <v>167</v>
      </c>
      <c r="G136" s="146" t="s">
        <v>167</v>
      </c>
      <c r="H136" s="146" t="s">
        <v>167</v>
      </c>
      <c r="I136" s="146" t="s">
        <v>167</v>
      </c>
      <c r="J136" s="146" t="s">
        <v>167</v>
      </c>
      <c r="K136" s="146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05" t="s">
        <v>110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7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167</v>
      </c>
      <c r="M140" s="190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1">
        <v>38</v>
      </c>
      <c r="J144" s="141">
        <v>38</v>
      </c>
      <c r="K144" s="141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1">
        <v>38</v>
      </c>
      <c r="K145" s="141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1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6" t="s">
        <v>167</v>
      </c>
      <c r="F147" s="146" t="s">
        <v>167</v>
      </c>
      <c r="G147" s="146" t="s">
        <v>167</v>
      </c>
      <c r="H147" s="146" t="s">
        <v>167</v>
      </c>
      <c r="I147" s="146" t="s">
        <v>167</v>
      </c>
      <c r="J147" s="146" t="s">
        <v>167</v>
      </c>
      <c r="K147" s="146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05" t="s">
        <v>111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7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24</v>
      </c>
      <c r="F151" s="141">
        <v>32</v>
      </c>
      <c r="G151" s="141">
        <v>40</v>
      </c>
      <c r="H151" s="141">
        <v>32</v>
      </c>
      <c r="I151" s="141">
        <v>54</v>
      </c>
      <c r="J151" s="141">
        <v>59</v>
      </c>
      <c r="K151" s="141">
        <v>58</v>
      </c>
      <c r="L151" s="75" t="s">
        <v>167</v>
      </c>
      <c r="M151" s="190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1">
        <v>25</v>
      </c>
      <c r="G152" s="141">
        <v>38</v>
      </c>
      <c r="H152" s="141">
        <v>33</v>
      </c>
      <c r="I152" s="141">
        <v>35</v>
      </c>
      <c r="J152" s="141">
        <v>43</v>
      </c>
      <c r="K152" s="141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1">
        <v>28</v>
      </c>
      <c r="H153" s="141">
        <v>38</v>
      </c>
      <c r="I153" s="141">
        <v>48</v>
      </c>
      <c r="J153" s="141">
        <v>47</v>
      </c>
      <c r="K153" s="141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1">
        <v>22</v>
      </c>
      <c r="I154" s="141">
        <v>25</v>
      </c>
      <c r="J154" s="141">
        <v>46</v>
      </c>
      <c r="K154" s="141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1">
        <v>16</v>
      </c>
      <c r="J155" s="141">
        <v>38</v>
      </c>
      <c r="K155" s="141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1">
        <v>13</v>
      </c>
      <c r="K156" s="141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1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13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6" t="s">
        <v>167</v>
      </c>
      <c r="F158" s="146" t="s">
        <v>167</v>
      </c>
      <c r="G158" s="146" t="s">
        <v>167</v>
      </c>
      <c r="H158" s="146" t="s">
        <v>167</v>
      </c>
      <c r="I158" s="146" t="s">
        <v>167</v>
      </c>
      <c r="J158" s="146" t="s">
        <v>167</v>
      </c>
      <c r="K158" s="146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05" t="s">
        <v>112</v>
      </c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7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59</v>
      </c>
      <c r="F162" s="141">
        <v>43</v>
      </c>
      <c r="G162" s="141">
        <v>37</v>
      </c>
      <c r="H162" s="147">
        <v>48</v>
      </c>
      <c r="I162" s="141">
        <v>53</v>
      </c>
      <c r="J162" s="141">
        <v>54</v>
      </c>
      <c r="K162" s="141">
        <v>58</v>
      </c>
      <c r="L162" s="75" t="s">
        <v>167</v>
      </c>
      <c r="M162" s="190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37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1">
        <v>17</v>
      </c>
      <c r="G163" s="141">
        <v>32</v>
      </c>
      <c r="H163" s="141">
        <v>49</v>
      </c>
      <c r="I163" s="141">
        <v>50</v>
      </c>
      <c r="J163" s="141">
        <v>55</v>
      </c>
      <c r="K163" s="141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1">
        <v>15</v>
      </c>
      <c r="H164" s="141">
        <v>41</v>
      </c>
      <c r="I164" s="141">
        <v>49</v>
      </c>
      <c r="J164" s="141">
        <v>52</v>
      </c>
      <c r="K164" s="141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15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1">
        <v>23</v>
      </c>
      <c r="I165" s="141">
        <v>25</v>
      </c>
      <c r="J165" s="141">
        <v>26</v>
      </c>
      <c r="K165" s="141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23</v>
      </c>
      <c r="W165" s="40">
        <v>25</v>
      </c>
      <c r="X165" s="40">
        <v>26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1">
        <v>15</v>
      </c>
      <c r="J166" s="141">
        <v>33</v>
      </c>
      <c r="K166" s="141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1">
        <v>14</v>
      </c>
      <c r="K167" s="141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1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6" t="s">
        <v>167</v>
      </c>
      <c r="F169" s="146" t="s">
        <v>167</v>
      </c>
      <c r="G169" s="146" t="s">
        <v>167</v>
      </c>
      <c r="H169" s="146" t="s">
        <v>167</v>
      </c>
      <c r="I169" s="146" t="s">
        <v>167</v>
      </c>
      <c r="J169" s="146" t="s">
        <v>167</v>
      </c>
      <c r="K169" s="146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205" t="s">
        <v>186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7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14</v>
      </c>
      <c r="F173" s="141">
        <v>17</v>
      </c>
      <c r="G173" s="141">
        <v>28</v>
      </c>
      <c r="H173" s="147">
        <v>30</v>
      </c>
      <c r="I173" s="141">
        <v>34</v>
      </c>
      <c r="J173" s="141">
        <v>34</v>
      </c>
      <c r="K173" s="141">
        <v>34</v>
      </c>
      <c r="L173" s="75" t="s">
        <v>167</v>
      </c>
      <c r="M173" s="190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1">
        <v>29</v>
      </c>
      <c r="G174" s="141">
        <v>29</v>
      </c>
      <c r="H174" s="141">
        <v>30</v>
      </c>
      <c r="I174" s="141">
        <v>33</v>
      </c>
      <c r="J174" s="141">
        <v>34</v>
      </c>
      <c r="K174" s="141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1">
        <v>33</v>
      </c>
      <c r="H175" s="141">
        <v>34</v>
      </c>
      <c r="I175" s="141">
        <v>33</v>
      </c>
      <c r="J175" s="141">
        <v>34</v>
      </c>
      <c r="K175" s="141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1">
        <v>7</v>
      </c>
      <c r="I176" s="141">
        <v>13</v>
      </c>
      <c r="J176" s="141">
        <v>15</v>
      </c>
      <c r="K176" s="141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1">
        <v>8</v>
      </c>
      <c r="J177" s="141">
        <v>14</v>
      </c>
      <c r="K177" s="141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1">
        <v>15</v>
      </c>
      <c r="K178" s="141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1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6" t="s">
        <v>167</v>
      </c>
      <c r="F180" s="146" t="s">
        <v>167</v>
      </c>
      <c r="G180" s="146" t="s">
        <v>167</v>
      </c>
      <c r="H180" s="146" t="s">
        <v>167</v>
      </c>
      <c r="I180" s="146" t="s">
        <v>167</v>
      </c>
      <c r="J180" s="146" t="s">
        <v>167</v>
      </c>
      <c r="K180" s="146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205" t="s">
        <v>187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7"/>
      <c r="M182" s="92"/>
      <c r="O182" s="40" t="s">
        <v>187</v>
      </c>
      <c r="Q182" s="158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13</v>
      </c>
      <c r="F184" s="141">
        <v>19</v>
      </c>
      <c r="G184" s="141">
        <v>25</v>
      </c>
      <c r="H184" s="141">
        <v>24</v>
      </c>
      <c r="I184" s="141">
        <v>25</v>
      </c>
      <c r="J184" s="141">
        <v>25</v>
      </c>
      <c r="K184" s="141">
        <v>25</v>
      </c>
      <c r="L184" s="75" t="s">
        <v>167</v>
      </c>
      <c r="M184" s="190"/>
      <c r="O184" s="40">
        <v>1</v>
      </c>
      <c r="P184" s="40" t="s">
        <v>123</v>
      </c>
      <c r="Q184" s="158" t="s">
        <v>124</v>
      </c>
      <c r="R184" s="40">
        <v>1</v>
      </c>
      <c r="S184" s="40">
        <v>13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1">
        <v>9</v>
      </c>
      <c r="G185" s="141">
        <v>25</v>
      </c>
      <c r="H185" s="141">
        <v>25</v>
      </c>
      <c r="I185" s="141">
        <v>25</v>
      </c>
      <c r="J185" s="141">
        <v>25</v>
      </c>
      <c r="K185" s="141">
        <v>25</v>
      </c>
      <c r="L185" s="75" t="s">
        <v>167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1">
        <v>25</v>
      </c>
      <c r="H186" s="141">
        <v>25</v>
      </c>
      <c r="I186" s="141">
        <v>27</v>
      </c>
      <c r="J186" s="141">
        <v>25</v>
      </c>
      <c r="K186" s="141">
        <v>26</v>
      </c>
      <c r="L186" s="75" t="s">
        <v>167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1">
        <v>8</v>
      </c>
      <c r="I187" s="141">
        <v>13</v>
      </c>
      <c r="J187" s="141">
        <v>14</v>
      </c>
      <c r="K187" s="141">
        <v>20</v>
      </c>
      <c r="L187" s="75" t="s">
        <v>167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1">
        <v>7</v>
      </c>
      <c r="J188" s="141">
        <v>10</v>
      </c>
      <c r="K188" s="141">
        <v>16</v>
      </c>
      <c r="L188" s="75" t="s">
        <v>167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10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1">
        <v>4</v>
      </c>
      <c r="K189" s="141">
        <v>14</v>
      </c>
      <c r="L189" s="75" t="s">
        <v>167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1">
        <v>10</v>
      </c>
      <c r="L190" s="75" t="s">
        <v>167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6" t="s">
        <v>167</v>
      </c>
      <c r="F191" s="146" t="s">
        <v>167</v>
      </c>
      <c r="G191" s="146" t="s">
        <v>167</v>
      </c>
      <c r="H191" s="146" t="s">
        <v>167</v>
      </c>
      <c r="I191" s="146" t="s">
        <v>167</v>
      </c>
      <c r="J191" s="146" t="s">
        <v>167</v>
      </c>
      <c r="K191" s="146" t="s">
        <v>167</v>
      </c>
      <c r="L191" s="87" t="s">
        <v>167</v>
      </c>
      <c r="M191" s="92"/>
      <c r="O191" s="40">
        <v>8</v>
      </c>
      <c r="Q191" s="158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25">
      <c r="A193" s="205" t="s">
        <v>144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7"/>
      <c r="M193" s="92"/>
      <c r="O193" s="40" t="s">
        <v>144</v>
      </c>
      <c r="Q193" s="158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167</v>
      </c>
      <c r="M195" s="190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167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167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167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1">
        <v>16</v>
      </c>
      <c r="J199" s="141">
        <v>16</v>
      </c>
      <c r="K199" s="141">
        <v>16</v>
      </c>
      <c r="L199" s="75" t="s">
        <v>167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1">
        <v>16</v>
      </c>
      <c r="K200" s="141">
        <v>16</v>
      </c>
      <c r="L200" s="75" t="s">
        <v>167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1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6" t="s">
        <v>167</v>
      </c>
      <c r="F202" s="146" t="s">
        <v>167</v>
      </c>
      <c r="G202" s="146" t="s">
        <v>167</v>
      </c>
      <c r="H202" s="146" t="s">
        <v>167</v>
      </c>
      <c r="I202" s="146" t="s">
        <v>167</v>
      </c>
      <c r="J202" s="146" t="s">
        <v>167</v>
      </c>
      <c r="K202" s="146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05" t="s">
        <v>145</v>
      </c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7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1476</v>
      </c>
      <c r="I206" s="141">
        <v>1480</v>
      </c>
      <c r="J206" s="141">
        <v>1515</v>
      </c>
      <c r="K206" s="141">
        <v>1755</v>
      </c>
      <c r="L206" s="75" t="s">
        <v>167</v>
      </c>
      <c r="M206" s="190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1">
        <v>114</v>
      </c>
      <c r="G207" s="141">
        <v>262</v>
      </c>
      <c r="H207" s="141">
        <v>421</v>
      </c>
      <c r="I207" s="141">
        <v>586</v>
      </c>
      <c r="J207" s="141">
        <v>751</v>
      </c>
      <c r="K207" s="141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1">
        <v>85</v>
      </c>
      <c r="J210" s="141">
        <v>250</v>
      </c>
      <c r="K210" s="141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1">
        <v>83</v>
      </c>
      <c r="K211" s="141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1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6" t="s">
        <v>167</v>
      </c>
      <c r="F213" s="146" t="s">
        <v>167</v>
      </c>
      <c r="G213" s="146" t="s">
        <v>167</v>
      </c>
      <c r="H213" s="146" t="s">
        <v>167</v>
      </c>
      <c r="I213" s="146" t="s">
        <v>167</v>
      </c>
      <c r="J213" s="146" t="s">
        <v>167</v>
      </c>
      <c r="K213" s="146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05" t="s">
        <v>153</v>
      </c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7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167</v>
      </c>
      <c r="M217" s="190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1">
        <v>60</v>
      </c>
      <c r="J221" s="141">
        <v>60</v>
      </c>
      <c r="K221" s="141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1">
        <v>60</v>
      </c>
      <c r="K222" s="141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1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6" t="s">
        <v>167</v>
      </c>
      <c r="F224" s="146" t="s">
        <v>167</v>
      </c>
      <c r="G224" s="146" t="s">
        <v>167</v>
      </c>
      <c r="H224" s="146" t="s">
        <v>167</v>
      </c>
      <c r="I224" s="146" t="s">
        <v>167</v>
      </c>
      <c r="J224" s="146" t="s">
        <v>167</v>
      </c>
      <c r="K224" s="146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205" t="s">
        <v>181</v>
      </c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7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167</v>
      </c>
      <c r="M228" s="190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1">
        <v>148</v>
      </c>
      <c r="J232" s="141">
        <v>148</v>
      </c>
      <c r="K232" s="141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1">
        <v>148</v>
      </c>
      <c r="K233" s="141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1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6" t="s">
        <v>167</v>
      </c>
      <c r="F235" s="146" t="s">
        <v>167</v>
      </c>
      <c r="G235" s="146" t="s">
        <v>167</v>
      </c>
      <c r="H235" s="146" t="s">
        <v>167</v>
      </c>
      <c r="I235" s="146" t="s">
        <v>167</v>
      </c>
      <c r="J235" s="146" t="s">
        <v>167</v>
      </c>
      <c r="K235" s="146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05" t="s">
        <v>154</v>
      </c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7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42</v>
      </c>
      <c r="F239" s="141">
        <v>55</v>
      </c>
      <c r="G239" s="141">
        <v>55</v>
      </c>
      <c r="H239" s="141">
        <v>47</v>
      </c>
      <c r="I239" s="141">
        <v>47</v>
      </c>
      <c r="J239" s="141">
        <v>50</v>
      </c>
      <c r="K239" s="141">
        <v>54</v>
      </c>
      <c r="L239" s="75" t="s">
        <v>167</v>
      </c>
      <c r="M239" s="190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1">
        <v>19</v>
      </c>
      <c r="G240" s="141">
        <v>27</v>
      </c>
      <c r="H240" s="141">
        <v>47</v>
      </c>
      <c r="I240" s="141">
        <v>49</v>
      </c>
      <c r="J240" s="141">
        <v>43</v>
      </c>
      <c r="K240" s="141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19</v>
      </c>
      <c r="U240" s="40">
        <v>27</v>
      </c>
      <c r="V240" s="40">
        <v>47</v>
      </c>
      <c r="W240" s="40">
        <v>49</v>
      </c>
      <c r="X240" s="40">
        <v>43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1">
        <v>15</v>
      </c>
      <c r="H241" s="141">
        <v>44</v>
      </c>
      <c r="I241" s="141">
        <v>45</v>
      </c>
      <c r="J241" s="141">
        <v>40</v>
      </c>
      <c r="K241" s="141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1">
        <v>27</v>
      </c>
      <c r="I242" s="141">
        <v>27</v>
      </c>
      <c r="J242" s="141">
        <v>30</v>
      </c>
      <c r="K242" s="141">
        <v>30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28</v>
      </c>
      <c r="X242" s="40">
        <v>30</v>
      </c>
      <c r="Y242" s="40">
        <v>31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1">
        <v>12</v>
      </c>
      <c r="J243" s="141">
        <v>37</v>
      </c>
      <c r="K243" s="141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1">
        <v>22</v>
      </c>
      <c r="K244" s="141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1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6" t="s">
        <v>167</v>
      </c>
      <c r="F246" s="146" t="s">
        <v>167</v>
      </c>
      <c r="G246" s="146" t="s">
        <v>167</v>
      </c>
      <c r="H246" s="146" t="s">
        <v>167</v>
      </c>
      <c r="I246" s="146" t="s">
        <v>167</v>
      </c>
      <c r="J246" s="146" t="s">
        <v>167</v>
      </c>
      <c r="K246" s="146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205" t="s">
        <v>183</v>
      </c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7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74</v>
      </c>
      <c r="G250" s="141">
        <v>86</v>
      </c>
      <c r="H250" s="141">
        <v>90</v>
      </c>
      <c r="I250" s="141">
        <v>114</v>
      </c>
      <c r="J250" s="141">
        <v>114</v>
      </c>
      <c r="K250" s="141">
        <v>114</v>
      </c>
      <c r="L250" s="75" t="s">
        <v>167</v>
      </c>
      <c r="M250" s="190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1">
        <v>43</v>
      </c>
      <c r="G251" s="141">
        <v>100</v>
      </c>
      <c r="H251" s="141">
        <v>104</v>
      </c>
      <c r="I251" s="141">
        <v>136</v>
      </c>
      <c r="J251" s="141">
        <v>140</v>
      </c>
      <c r="K251" s="141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1">
        <v>56</v>
      </c>
      <c r="H252" s="141">
        <v>56</v>
      </c>
      <c r="I252" s="141">
        <v>78</v>
      </c>
      <c r="J252" s="141">
        <v>87</v>
      </c>
      <c r="K252" s="141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1">
        <v>15</v>
      </c>
      <c r="I253" s="141">
        <v>50</v>
      </c>
      <c r="J253" s="141">
        <v>50</v>
      </c>
      <c r="K253" s="141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1">
        <v>25</v>
      </c>
      <c r="J254" s="141">
        <v>29</v>
      </c>
      <c r="K254" s="141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1">
        <v>12</v>
      </c>
      <c r="K255" s="141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1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6" t="s">
        <v>167</v>
      </c>
      <c r="F257" s="146" t="s">
        <v>167</v>
      </c>
      <c r="G257" s="146" t="s">
        <v>167</v>
      </c>
      <c r="H257" s="146" t="s">
        <v>167</v>
      </c>
      <c r="I257" s="146" t="s">
        <v>167</v>
      </c>
      <c r="J257" s="146" t="s">
        <v>167</v>
      </c>
      <c r="K257" s="146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05" t="s">
        <v>155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7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134</v>
      </c>
      <c r="F261" s="141">
        <v>128</v>
      </c>
      <c r="G261" s="141">
        <v>127</v>
      </c>
      <c r="H261" s="141">
        <v>127</v>
      </c>
      <c r="I261" s="141">
        <v>264</v>
      </c>
      <c r="J261" s="141">
        <v>282</v>
      </c>
      <c r="K261" s="141">
        <v>281</v>
      </c>
      <c r="L261" s="75" t="s">
        <v>167</v>
      </c>
      <c r="M261" s="190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1">
        <v>63</v>
      </c>
      <c r="G262" s="141">
        <v>107</v>
      </c>
      <c r="H262" s="141">
        <v>108</v>
      </c>
      <c r="I262" s="141">
        <v>236</v>
      </c>
      <c r="J262" s="141">
        <v>256</v>
      </c>
      <c r="K262" s="141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1">
        <v>60</v>
      </c>
      <c r="H263" s="141">
        <v>97</v>
      </c>
      <c r="I263" s="141">
        <v>226</v>
      </c>
      <c r="J263" s="141">
        <v>246</v>
      </c>
      <c r="K263" s="141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1">
        <v>79</v>
      </c>
      <c r="I264" s="141">
        <v>266</v>
      </c>
      <c r="J264" s="141">
        <v>269</v>
      </c>
      <c r="K264" s="141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1">
        <v>266</v>
      </c>
      <c r="J265" s="141">
        <v>266</v>
      </c>
      <c r="K265" s="141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1">
        <v>72</v>
      </c>
      <c r="K266" s="141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1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6" t="s">
        <v>167</v>
      </c>
      <c r="F268" s="146" t="s">
        <v>167</v>
      </c>
      <c r="G268" s="146" t="s">
        <v>167</v>
      </c>
      <c r="H268" s="146" t="s">
        <v>167</v>
      </c>
      <c r="I268" s="146" t="s">
        <v>167</v>
      </c>
      <c r="J268" s="146" t="s">
        <v>167</v>
      </c>
      <c r="K268" s="146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205" t="s">
        <v>184</v>
      </c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7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167</v>
      </c>
      <c r="M272" s="190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167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167</v>
      </c>
      <c r="F274" s="153" t="s">
        <v>167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167</v>
      </c>
      <c r="F275" s="153" t="s">
        <v>167</v>
      </c>
      <c r="G275" s="153" t="s">
        <v>167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167</v>
      </c>
      <c r="F276" s="153" t="s">
        <v>167</v>
      </c>
      <c r="G276" s="153" t="s">
        <v>167</v>
      </c>
      <c r="H276" s="153" t="s">
        <v>167</v>
      </c>
      <c r="I276" s="141">
        <v>90</v>
      </c>
      <c r="J276" s="141">
        <v>180</v>
      </c>
      <c r="K276" s="141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167</v>
      </c>
      <c r="F277" s="153" t="s">
        <v>167</v>
      </c>
      <c r="G277" s="153" t="s">
        <v>167</v>
      </c>
      <c r="H277" s="153" t="s">
        <v>167</v>
      </c>
      <c r="I277" s="153" t="s">
        <v>167</v>
      </c>
      <c r="J277" s="141">
        <v>54</v>
      </c>
      <c r="K277" s="141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167</v>
      </c>
      <c r="F278" s="153" t="s">
        <v>167</v>
      </c>
      <c r="G278" s="153" t="s">
        <v>167</v>
      </c>
      <c r="H278" s="153" t="s">
        <v>167</v>
      </c>
      <c r="I278" s="153" t="s">
        <v>167</v>
      </c>
      <c r="J278" s="153" t="s">
        <v>167</v>
      </c>
      <c r="K278" s="141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6" t="s">
        <v>167</v>
      </c>
      <c r="F279" s="146" t="s">
        <v>167</v>
      </c>
      <c r="G279" s="146" t="s">
        <v>167</v>
      </c>
      <c r="H279" s="146" t="s">
        <v>167</v>
      </c>
      <c r="I279" s="146" t="s">
        <v>167</v>
      </c>
      <c r="J279" s="146" t="s">
        <v>167</v>
      </c>
      <c r="K279" s="146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05" t="s">
        <v>156</v>
      </c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7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167</v>
      </c>
      <c r="M283" s="190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3">
        <v>0.3</v>
      </c>
      <c r="J287" s="143">
        <v>0.3</v>
      </c>
      <c r="K287" s="143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3">
        <v>0.13</v>
      </c>
      <c r="K288" s="143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0" t="s">
        <v>167</v>
      </c>
      <c r="K289" s="143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6" t="s">
        <v>167</v>
      </c>
      <c r="F290" s="146" t="s">
        <v>167</v>
      </c>
      <c r="G290" s="146" t="s">
        <v>167</v>
      </c>
      <c r="H290" s="146" t="s">
        <v>167</v>
      </c>
      <c r="I290" s="146" t="s">
        <v>167</v>
      </c>
      <c r="J290" s="146" t="s">
        <v>167</v>
      </c>
      <c r="K290" s="146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205" t="s">
        <v>185</v>
      </c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7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92</v>
      </c>
      <c r="F294" s="141">
        <v>92</v>
      </c>
      <c r="G294" s="141">
        <v>92</v>
      </c>
      <c r="H294" s="141">
        <v>92</v>
      </c>
      <c r="I294" s="141">
        <v>92</v>
      </c>
      <c r="J294" s="141">
        <v>92</v>
      </c>
      <c r="K294" s="141">
        <v>92</v>
      </c>
      <c r="L294" s="75" t="s">
        <v>167</v>
      </c>
      <c r="M294" s="190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1">
        <v>9</v>
      </c>
      <c r="G295" s="141">
        <v>15</v>
      </c>
      <c r="H295" s="141">
        <v>18</v>
      </c>
      <c r="I295" s="141">
        <v>21</v>
      </c>
      <c r="J295" s="141">
        <v>21</v>
      </c>
      <c r="K295" s="141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9</v>
      </c>
      <c r="U295" s="40">
        <v>15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1">
        <v>5</v>
      </c>
      <c r="J298" s="141">
        <v>8</v>
      </c>
      <c r="K298" s="141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1">
        <v>4</v>
      </c>
      <c r="K299" s="141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1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6" t="s">
        <v>167</v>
      </c>
      <c r="F301" s="146" t="s">
        <v>167</v>
      </c>
      <c r="G301" s="146" t="s">
        <v>167</v>
      </c>
      <c r="H301" s="146" t="s">
        <v>167</v>
      </c>
      <c r="I301" s="146" t="s">
        <v>167</v>
      </c>
      <c r="J301" s="146" t="s">
        <v>167</v>
      </c>
      <c r="K301" s="146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05" t="s">
        <v>157</v>
      </c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7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167</v>
      </c>
      <c r="M305" s="190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1">
        <v>192</v>
      </c>
      <c r="J309" s="141">
        <v>192</v>
      </c>
      <c r="K309" s="141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1">
        <v>192</v>
      </c>
      <c r="K310" s="141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1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6" t="s">
        <v>167</v>
      </c>
      <c r="F312" s="146" t="s">
        <v>167</v>
      </c>
      <c r="G312" s="146" t="s">
        <v>167</v>
      </c>
      <c r="H312" s="146" t="s">
        <v>167</v>
      </c>
      <c r="I312" s="146" t="s">
        <v>167</v>
      </c>
      <c r="J312" s="146" t="s">
        <v>167</v>
      </c>
      <c r="K312" s="146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6" priority="17">
      <formula>A9&lt;&gt;O9</formula>
    </cfRule>
  </conditionalFormatting>
  <conditionalFormatting sqref="A194:L202">
    <cfRule type="expression" dxfId="35" priority="16">
      <formula>A194&lt;&gt;O194</formula>
    </cfRule>
  </conditionalFormatting>
  <conditionalFormatting sqref="A205:L213">
    <cfRule type="expression" dxfId="34" priority="15">
      <formula>A205&lt;&gt;O205</formula>
    </cfRule>
  </conditionalFormatting>
  <conditionalFormatting sqref="A216:L224">
    <cfRule type="expression" dxfId="33" priority="14">
      <formula>A216&lt;&gt;O216</formula>
    </cfRule>
  </conditionalFormatting>
  <conditionalFormatting sqref="A238:L246">
    <cfRule type="expression" dxfId="32" priority="13">
      <formula>A238&lt;&gt;O238</formula>
    </cfRule>
  </conditionalFormatting>
  <conditionalFormatting sqref="A260:L268">
    <cfRule type="expression" dxfId="31" priority="12">
      <formula>A260&lt;&gt;O260</formula>
    </cfRule>
  </conditionalFormatting>
  <conditionalFormatting sqref="A282:L290">
    <cfRule type="expression" dxfId="30" priority="11">
      <formula>A282&lt;&gt;O282</formula>
    </cfRule>
  </conditionalFormatting>
  <conditionalFormatting sqref="A304:L312">
    <cfRule type="expression" dxfId="29" priority="10">
      <formula>A304&lt;&gt;O304</formula>
    </cfRule>
  </conditionalFormatting>
  <conditionalFormatting sqref="I19:K19">
    <cfRule type="expression" dxfId="28" priority="9">
      <formula>I19&lt;&gt;W19</formula>
    </cfRule>
  </conditionalFormatting>
  <conditionalFormatting sqref="L19">
    <cfRule type="expression" dxfId="27" priority="8">
      <formula>L19&lt;&gt;Z19</formula>
    </cfRule>
  </conditionalFormatting>
  <conditionalFormatting sqref="A172:L180">
    <cfRule type="expression" dxfId="26" priority="7">
      <formula>A172&lt;&gt;O172</formula>
    </cfRule>
  </conditionalFormatting>
  <conditionalFormatting sqref="A183:L191">
    <cfRule type="expression" dxfId="25" priority="6">
      <formula>A183&lt;&gt;O183</formula>
    </cfRule>
  </conditionalFormatting>
  <conditionalFormatting sqref="A227:L235">
    <cfRule type="expression" dxfId="24" priority="5">
      <formula>A227&lt;&gt;O227</formula>
    </cfRule>
  </conditionalFormatting>
  <conditionalFormatting sqref="A249:L257">
    <cfRule type="expression" dxfId="23" priority="4">
      <formula>A249&lt;&gt;O249</formula>
    </cfRule>
  </conditionalFormatting>
  <conditionalFormatting sqref="A271:L279">
    <cfRule type="expression" dxfId="22" priority="3">
      <formula>A271&lt;&gt;O271</formula>
    </cfRule>
  </conditionalFormatting>
  <conditionalFormatting sqref="A293:L301">
    <cfRule type="expression" dxfId="21" priority="2">
      <formula>A293&lt;&gt;O293</formula>
    </cfRule>
  </conditionalFormatting>
  <conditionalFormatting sqref="A8:L15">
    <cfRule type="expression" dxfId="2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tabSelected="1" zoomScale="110" zoomScaleNormal="110" workbookViewId="0">
      <selection activeCell="B7" sqref="B7"/>
    </sheetView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1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10"/>
      <c r="L4" s="187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7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05" t="s">
        <v>82</v>
      </c>
      <c r="E6" s="206"/>
      <c r="F6" s="206"/>
      <c r="G6" s="206"/>
      <c r="H6" s="206"/>
      <c r="I6" s="206"/>
      <c r="J6" s="206"/>
      <c r="K6" s="207"/>
      <c r="L6" s="188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200">
        <v>0.15</v>
      </c>
      <c r="Q8" s="200">
        <v>0.15</v>
      </c>
      <c r="R8" s="200">
        <v>0.16</v>
      </c>
      <c r="S8" s="200">
        <v>0.13</v>
      </c>
      <c r="T8" s="200">
        <v>0.1</v>
      </c>
      <c r="U8" s="200">
        <v>0.1</v>
      </c>
      <c r="V8" s="40"/>
      <c r="W8" s="40" t="s">
        <v>167</v>
      </c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200">
        <v>0.12</v>
      </c>
      <c r="Q9" s="200">
        <v>0.12</v>
      </c>
      <c r="R9" s="200">
        <v>0.11</v>
      </c>
      <c r="S9" s="200">
        <v>0.1</v>
      </c>
      <c r="T9" s="200">
        <v>0.09</v>
      </c>
      <c r="U9" s="200">
        <v>0.09</v>
      </c>
      <c r="V9" s="40"/>
      <c r="W9" s="40" t="s">
        <v>167</v>
      </c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0.35</v>
      </c>
      <c r="E10" s="88">
        <v>0.35</v>
      </c>
      <c r="F10" s="88">
        <v>0.27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200">
        <v>0.32</v>
      </c>
      <c r="Q10" s="200">
        <v>0.32</v>
      </c>
      <c r="R10" s="200">
        <v>0.24</v>
      </c>
      <c r="S10" s="200">
        <v>0.19</v>
      </c>
      <c r="T10" s="200">
        <v>0.12</v>
      </c>
      <c r="U10" s="200">
        <v>0.12</v>
      </c>
      <c r="V10" s="200">
        <v>0.12</v>
      </c>
      <c r="W10" s="200" t="s">
        <v>167</v>
      </c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200">
        <v>0.17</v>
      </c>
      <c r="Q11" s="200">
        <v>0.17</v>
      </c>
      <c r="R11" s="200">
        <v>0.11</v>
      </c>
      <c r="S11" s="200">
        <v>0.09</v>
      </c>
      <c r="T11" s="200">
        <v>0.08</v>
      </c>
      <c r="U11" s="200">
        <v>0.08</v>
      </c>
      <c r="V11" s="200">
        <v>0.08</v>
      </c>
      <c r="W11" s="200" t="s">
        <v>167</v>
      </c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0.28999999999999998</v>
      </c>
      <c r="E12" s="88">
        <v>0.28999999999999998</v>
      </c>
      <c r="F12" s="88">
        <v>0.19</v>
      </c>
      <c r="G12" s="88">
        <v>0.15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200">
        <v>0.32</v>
      </c>
      <c r="Q12" s="200">
        <v>0.32</v>
      </c>
      <c r="R12" s="200">
        <v>0.19</v>
      </c>
      <c r="S12" s="200">
        <v>0.17</v>
      </c>
      <c r="T12" s="200">
        <v>0.17</v>
      </c>
      <c r="U12" s="200">
        <v>0.17</v>
      </c>
      <c r="V12" s="200">
        <v>0.17</v>
      </c>
      <c r="W12" s="200" t="s">
        <v>167</v>
      </c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200">
        <v>0.16</v>
      </c>
      <c r="Q13" s="200">
        <v>0.16</v>
      </c>
      <c r="R13" s="200">
        <v>0.11</v>
      </c>
      <c r="S13" s="200">
        <v>0.08</v>
      </c>
      <c r="T13" s="200">
        <v>0.08</v>
      </c>
      <c r="U13" s="200">
        <v>0.08</v>
      </c>
      <c r="V13" s="200">
        <v>0.08</v>
      </c>
      <c r="W13" s="200" t="s">
        <v>167</v>
      </c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200">
        <v>0.13</v>
      </c>
      <c r="Q14" s="200">
        <v>0.13</v>
      </c>
      <c r="R14" s="200">
        <v>0.13</v>
      </c>
      <c r="S14" s="200">
        <v>0.13</v>
      </c>
      <c r="T14" s="200">
        <v>0.13</v>
      </c>
      <c r="U14" s="200">
        <v>0.13</v>
      </c>
      <c r="V14" s="40"/>
      <c r="W14" s="40" t="s">
        <v>167</v>
      </c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200">
        <v>0.11</v>
      </c>
      <c r="Q15" s="200">
        <v>0.11</v>
      </c>
      <c r="R15" s="200">
        <v>0.11</v>
      </c>
      <c r="S15" s="200">
        <v>0.11</v>
      </c>
      <c r="T15" s="200">
        <v>0.11</v>
      </c>
      <c r="U15" s="200">
        <v>0.11</v>
      </c>
      <c r="V15" s="40"/>
      <c r="W15" s="40" t="s">
        <v>167</v>
      </c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200">
        <v>0.27</v>
      </c>
      <c r="Q16" s="200">
        <v>0.27</v>
      </c>
      <c r="R16" s="200">
        <v>0.23</v>
      </c>
      <c r="S16" s="200">
        <v>0.2</v>
      </c>
      <c r="T16" s="200">
        <v>0.14000000000000001</v>
      </c>
      <c r="U16" s="200">
        <v>0.14000000000000001</v>
      </c>
      <c r="V16" s="200"/>
      <c r="W16" s="40" t="s">
        <v>167</v>
      </c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0.09</v>
      </c>
      <c r="J17" s="74"/>
      <c r="K17" s="75"/>
      <c r="M17" s="40"/>
      <c r="N17" s="40" t="s">
        <v>8</v>
      </c>
      <c r="O17" s="40" t="s">
        <v>115</v>
      </c>
      <c r="P17" s="200">
        <v>0.11</v>
      </c>
      <c r="Q17" s="200">
        <v>0.11</v>
      </c>
      <c r="R17" s="200">
        <v>0.1</v>
      </c>
      <c r="S17" s="200">
        <v>0.11</v>
      </c>
      <c r="T17" s="200">
        <v>7.0000000000000007E-2</v>
      </c>
      <c r="U17" s="200">
        <v>0.09</v>
      </c>
      <c r="V17" s="200"/>
      <c r="W17" s="40" t="s">
        <v>167</v>
      </c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/>
      <c r="M18" s="40" t="s">
        <v>64</v>
      </c>
      <c r="N18" s="40" t="s">
        <v>9</v>
      </c>
      <c r="O18" s="40" t="s">
        <v>114</v>
      </c>
      <c r="P18" s="200">
        <v>0.26</v>
      </c>
      <c r="Q18" s="200">
        <v>0.26</v>
      </c>
      <c r="R18" s="200">
        <v>0.25</v>
      </c>
      <c r="S18" s="200">
        <v>0.14000000000000001</v>
      </c>
      <c r="T18" s="200">
        <v>0.09</v>
      </c>
      <c r="U18" s="200">
        <v>0.09</v>
      </c>
      <c r="V18" s="200"/>
      <c r="W18" s="40" t="s">
        <v>167</v>
      </c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200">
        <v>0.11</v>
      </c>
      <c r="Q19" s="200">
        <v>0.11</v>
      </c>
      <c r="R19" s="200">
        <v>0.1</v>
      </c>
      <c r="S19" s="200">
        <v>0.08</v>
      </c>
      <c r="T19" s="200">
        <v>0.06</v>
      </c>
      <c r="U19" s="200">
        <v>0.06</v>
      </c>
      <c r="V19" s="200"/>
      <c r="W19" s="40" t="s">
        <v>167</v>
      </c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/>
      <c r="K20" s="75"/>
      <c r="M20" s="40" t="s">
        <v>66</v>
      </c>
      <c r="N20" s="40" t="s">
        <v>10</v>
      </c>
      <c r="O20" s="40" t="s">
        <v>114</v>
      </c>
      <c r="P20" s="200">
        <v>0.19</v>
      </c>
      <c r="Q20" s="200">
        <v>0.19</v>
      </c>
      <c r="R20" s="200">
        <v>0.19</v>
      </c>
      <c r="S20" s="200">
        <v>0.19</v>
      </c>
      <c r="T20" s="200">
        <v>0.12</v>
      </c>
      <c r="U20" s="200">
        <v>0.12</v>
      </c>
      <c r="V20" s="40"/>
      <c r="W20" s="40" t="s">
        <v>167</v>
      </c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200">
        <v>0.13</v>
      </c>
      <c r="Q21" s="200">
        <v>0.13</v>
      </c>
      <c r="R21" s="200">
        <v>0.13</v>
      </c>
      <c r="S21" s="200">
        <v>0.1</v>
      </c>
      <c r="T21" s="200">
        <v>0.12</v>
      </c>
      <c r="U21" s="200">
        <v>0.12</v>
      </c>
      <c r="V21" s="40"/>
      <c r="W21" s="40" t="s">
        <v>167</v>
      </c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200">
        <v>0.2</v>
      </c>
      <c r="Q22" s="200">
        <v>0.2</v>
      </c>
      <c r="R22" s="200">
        <v>0.15</v>
      </c>
      <c r="S22" s="200">
        <v>0.12</v>
      </c>
      <c r="T22" s="200">
        <v>0.11</v>
      </c>
      <c r="U22" s="200">
        <v>0.11</v>
      </c>
      <c r="V22" s="200"/>
      <c r="W22" s="40" t="s">
        <v>167</v>
      </c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200">
        <v>0.1</v>
      </c>
      <c r="Q23" s="200">
        <v>0.1</v>
      </c>
      <c r="R23" s="200">
        <v>7.0000000000000007E-2</v>
      </c>
      <c r="S23" s="200">
        <v>0.05</v>
      </c>
      <c r="T23" s="200">
        <v>0.05</v>
      </c>
      <c r="U23" s="200">
        <v>0.05</v>
      </c>
      <c r="V23" s="200"/>
      <c r="W23" s="40" t="s">
        <v>167</v>
      </c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1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1" t="s">
        <v>118</v>
      </c>
      <c r="B5" s="212"/>
      <c r="C5" s="213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6">
        <v>16802</v>
      </c>
      <c r="D11" s="125">
        <v>49</v>
      </c>
      <c r="E11" s="126">
        <v>24503</v>
      </c>
      <c r="F11" s="125">
        <v>89</v>
      </c>
      <c r="G11" s="126">
        <v>32204</v>
      </c>
      <c r="H11" s="125">
        <v>126</v>
      </c>
      <c r="I11" s="126">
        <v>39205</v>
      </c>
      <c r="J11" s="126">
        <v>158</v>
      </c>
      <c r="K11" s="126">
        <v>46206</v>
      </c>
      <c r="L11" s="126">
        <v>188</v>
      </c>
      <c r="M11" s="126">
        <v>53207</v>
      </c>
      <c r="N11" s="126">
        <v>216</v>
      </c>
      <c r="O11" s="126">
        <v>60208</v>
      </c>
      <c r="P11" s="126">
        <v>242</v>
      </c>
      <c r="Q11" s="126">
        <v>67209</v>
      </c>
      <c r="R11" s="126">
        <v>267</v>
      </c>
      <c r="S11" s="126">
        <v>74210</v>
      </c>
      <c r="T11" s="126">
        <v>291</v>
      </c>
      <c r="U11" s="126">
        <v>81211</v>
      </c>
      <c r="V11" s="127">
        <v>291</v>
      </c>
      <c r="W11" s="195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6">
        <v>18468</v>
      </c>
      <c r="D16" s="125">
        <v>113</v>
      </c>
      <c r="E16" s="126">
        <v>26932</v>
      </c>
      <c r="F16" s="125">
        <v>209</v>
      </c>
      <c r="G16" s="126">
        <v>35397</v>
      </c>
      <c r="H16" s="125">
        <v>293</v>
      </c>
      <c r="I16" s="126">
        <v>43092</v>
      </c>
      <c r="J16" s="126">
        <v>369</v>
      </c>
      <c r="K16" s="126">
        <v>50787</v>
      </c>
      <c r="L16" s="126">
        <v>439</v>
      </c>
      <c r="M16" s="126">
        <v>58482</v>
      </c>
      <c r="N16" s="126">
        <v>504</v>
      </c>
      <c r="O16" s="126">
        <v>66177</v>
      </c>
      <c r="P16" s="126">
        <v>565</v>
      </c>
      <c r="Q16" s="126">
        <v>73872</v>
      </c>
      <c r="R16" s="126">
        <v>623</v>
      </c>
      <c r="S16" s="126">
        <v>81567</v>
      </c>
      <c r="T16" s="126">
        <v>678</v>
      </c>
      <c r="U16" s="126">
        <v>89262</v>
      </c>
      <c r="V16" s="127">
        <v>678</v>
      </c>
      <c r="W16" s="195"/>
    </row>
    <row r="17" spans="1:25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5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  <c r="X18" s="4"/>
      <c r="Y18" s="4"/>
    </row>
    <row r="19" spans="1:25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170</v>
      </c>
      <c r="B20" s="49" t="s">
        <v>159</v>
      </c>
      <c r="C20" s="125">
        <v>80</v>
      </c>
      <c r="D20" s="125">
        <v>18</v>
      </c>
      <c r="E20" s="125">
        <v>120</v>
      </c>
      <c r="F20" s="125">
        <v>33</v>
      </c>
      <c r="G20" s="125">
        <v>160</v>
      </c>
      <c r="H20" s="125">
        <v>46</v>
      </c>
      <c r="I20" s="125">
        <v>200</v>
      </c>
      <c r="J20" s="126">
        <v>58</v>
      </c>
      <c r="K20" s="125">
        <v>240</v>
      </c>
      <c r="L20" s="126">
        <v>69</v>
      </c>
      <c r="M20" s="125">
        <v>280</v>
      </c>
      <c r="N20" s="126">
        <v>79</v>
      </c>
      <c r="O20" s="125">
        <v>320</v>
      </c>
      <c r="P20" s="126">
        <v>89</v>
      </c>
      <c r="Q20" s="125">
        <v>360</v>
      </c>
      <c r="R20" s="126">
        <v>98</v>
      </c>
      <c r="S20" s="125">
        <v>400</v>
      </c>
      <c r="T20" s="126">
        <v>106</v>
      </c>
      <c r="U20" s="125">
        <v>440</v>
      </c>
      <c r="V20" s="127">
        <v>106</v>
      </c>
    </row>
    <row r="21" spans="1:25" s="97" customFormat="1" x14ac:dyDescent="0.2">
      <c r="A21" s="50" t="s">
        <v>138</v>
      </c>
      <c r="B21" s="49" t="s">
        <v>159</v>
      </c>
      <c r="C21" s="126">
        <v>40</v>
      </c>
      <c r="D21" s="125">
        <v>18</v>
      </c>
      <c r="E21" s="126">
        <v>60</v>
      </c>
      <c r="F21" s="125">
        <v>34</v>
      </c>
      <c r="G21" s="126">
        <v>80</v>
      </c>
      <c r="H21" s="125">
        <v>47</v>
      </c>
      <c r="I21" s="126">
        <v>100</v>
      </c>
      <c r="J21" s="126">
        <v>59</v>
      </c>
      <c r="K21" s="126">
        <v>120</v>
      </c>
      <c r="L21" s="126">
        <v>71</v>
      </c>
      <c r="M21" s="126">
        <v>140</v>
      </c>
      <c r="N21" s="126">
        <v>81</v>
      </c>
      <c r="O21" s="126">
        <v>160</v>
      </c>
      <c r="P21" s="126">
        <v>91</v>
      </c>
      <c r="Q21" s="126">
        <v>180</v>
      </c>
      <c r="R21" s="126">
        <v>100</v>
      </c>
      <c r="S21" s="126">
        <v>200</v>
      </c>
      <c r="T21" s="126">
        <v>109</v>
      </c>
      <c r="U21" s="126">
        <v>220</v>
      </c>
      <c r="V21" s="127">
        <v>109</v>
      </c>
    </row>
    <row r="22" spans="1:25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5" s="97" customFormat="1" x14ac:dyDescent="0.2">
      <c r="A23" s="50" t="s">
        <v>137</v>
      </c>
      <c r="B23" s="49" t="s">
        <v>159</v>
      </c>
      <c r="C23" s="125">
        <v>1</v>
      </c>
      <c r="D23" s="125">
        <v>46</v>
      </c>
      <c r="E23" s="125">
        <v>2</v>
      </c>
      <c r="F23" s="125">
        <v>85</v>
      </c>
      <c r="G23" s="125">
        <v>3</v>
      </c>
      <c r="H23" s="125">
        <v>119</v>
      </c>
      <c r="I23" s="126">
        <v>4</v>
      </c>
      <c r="J23" s="126">
        <v>150</v>
      </c>
      <c r="K23" s="126">
        <v>5</v>
      </c>
      <c r="L23" s="126">
        <v>179</v>
      </c>
      <c r="M23" s="126">
        <v>6</v>
      </c>
      <c r="N23" s="126">
        <v>205</v>
      </c>
      <c r="O23" s="126">
        <v>7</v>
      </c>
      <c r="P23" s="126">
        <v>230</v>
      </c>
      <c r="Q23" s="126">
        <v>8</v>
      </c>
      <c r="R23" s="126">
        <v>253</v>
      </c>
      <c r="S23" s="126">
        <v>9</v>
      </c>
      <c r="T23" s="126">
        <v>276</v>
      </c>
      <c r="U23" s="126">
        <v>10</v>
      </c>
      <c r="V23" s="127">
        <v>276</v>
      </c>
    </row>
    <row r="24" spans="1:25" s="97" customFormat="1" x14ac:dyDescent="0.2">
      <c r="A24" s="50" t="s">
        <v>172</v>
      </c>
      <c r="B24" s="49" t="s">
        <v>159</v>
      </c>
      <c r="C24" s="125">
        <v>1</v>
      </c>
      <c r="D24" s="125">
        <v>713</v>
      </c>
      <c r="E24" s="125">
        <v>2</v>
      </c>
      <c r="F24" s="125">
        <v>1314</v>
      </c>
      <c r="G24" s="125">
        <v>3</v>
      </c>
      <c r="H24" s="125">
        <v>1844</v>
      </c>
      <c r="I24" s="126">
        <v>4</v>
      </c>
      <c r="J24" s="126">
        <v>2323</v>
      </c>
      <c r="K24" s="126">
        <v>5</v>
      </c>
      <c r="L24" s="126">
        <v>2763</v>
      </c>
      <c r="M24" s="126">
        <v>6</v>
      </c>
      <c r="N24" s="126">
        <v>3173</v>
      </c>
      <c r="O24" s="126">
        <v>7</v>
      </c>
      <c r="P24" s="126">
        <v>3558</v>
      </c>
      <c r="Q24" s="126">
        <v>8</v>
      </c>
      <c r="R24" s="126">
        <v>3922</v>
      </c>
      <c r="S24" s="126">
        <v>9</v>
      </c>
      <c r="T24" s="126">
        <v>4268</v>
      </c>
      <c r="U24" s="126">
        <v>10</v>
      </c>
      <c r="V24" s="127">
        <v>4268</v>
      </c>
      <c r="W24" s="172"/>
    </row>
    <row r="25" spans="1:25" s="97" customFormat="1" x14ac:dyDescent="0.2">
      <c r="A25" s="50" t="s">
        <v>141</v>
      </c>
      <c r="B25" s="49" t="s">
        <v>159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38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 t="s">
        <v>159</v>
      </c>
      <c r="C26" s="125">
        <v>1</v>
      </c>
      <c r="D26" s="125">
        <v>59</v>
      </c>
      <c r="E26" s="125">
        <v>2</v>
      </c>
      <c r="F26" s="125">
        <v>109</v>
      </c>
      <c r="G26" s="125">
        <v>3</v>
      </c>
      <c r="H26" s="125">
        <v>153</v>
      </c>
      <c r="I26" s="126">
        <v>4</v>
      </c>
      <c r="J26" s="126">
        <v>193</v>
      </c>
      <c r="K26" s="126">
        <v>5</v>
      </c>
      <c r="L26" s="126">
        <v>229</v>
      </c>
      <c r="M26" s="126">
        <v>6</v>
      </c>
      <c r="N26" s="126">
        <v>263</v>
      </c>
      <c r="O26" s="126">
        <v>7</v>
      </c>
      <c r="P26" s="126">
        <v>295</v>
      </c>
      <c r="Q26" s="126">
        <v>8</v>
      </c>
      <c r="R26" s="126">
        <v>325</v>
      </c>
      <c r="S26" s="126">
        <v>9</v>
      </c>
      <c r="T26" s="126">
        <v>354</v>
      </c>
      <c r="U26" s="126">
        <v>10</v>
      </c>
      <c r="V26" s="127">
        <v>354</v>
      </c>
    </row>
    <row r="27" spans="1:25" s="97" customFormat="1" x14ac:dyDescent="0.2">
      <c r="A27" s="185" t="s">
        <v>8</v>
      </c>
      <c r="B27" s="186" t="s">
        <v>159</v>
      </c>
      <c r="C27" s="126">
        <v>2354</v>
      </c>
      <c r="D27" s="126">
        <v>674</v>
      </c>
      <c r="E27" s="126">
        <v>3454</v>
      </c>
      <c r="F27" s="126">
        <v>1243</v>
      </c>
      <c r="G27" s="126">
        <v>4554</v>
      </c>
      <c r="H27" s="126">
        <v>1743</v>
      </c>
      <c r="I27" s="126">
        <v>5577</v>
      </c>
      <c r="J27" s="126">
        <v>2196</v>
      </c>
      <c r="K27" s="126">
        <v>6600</v>
      </c>
      <c r="L27" s="126">
        <v>2612</v>
      </c>
      <c r="M27" s="126">
        <v>7623</v>
      </c>
      <c r="N27" s="126">
        <v>3000</v>
      </c>
      <c r="O27" s="126">
        <v>8646</v>
      </c>
      <c r="P27" s="126">
        <v>3364</v>
      </c>
      <c r="Q27" s="126">
        <v>9669</v>
      </c>
      <c r="R27" s="126">
        <v>3708</v>
      </c>
      <c r="S27" s="126">
        <v>10692</v>
      </c>
      <c r="T27" s="126">
        <v>4036</v>
      </c>
      <c r="U27" s="126">
        <v>11715</v>
      </c>
      <c r="V27" s="126">
        <v>4036</v>
      </c>
      <c r="W27" s="172"/>
    </row>
    <row r="28" spans="1:25" s="97" customFormat="1" x14ac:dyDescent="0.2">
      <c r="A28" s="50" t="s">
        <v>9</v>
      </c>
      <c r="B28" s="49" t="s">
        <v>159</v>
      </c>
      <c r="C28" s="126">
        <v>3060</v>
      </c>
      <c r="D28" s="125">
        <v>33</v>
      </c>
      <c r="E28" s="126">
        <v>4463</v>
      </c>
      <c r="F28" s="125">
        <v>60</v>
      </c>
      <c r="G28" s="126">
        <v>5865</v>
      </c>
      <c r="H28" s="125">
        <v>84</v>
      </c>
      <c r="I28" s="126">
        <v>7140</v>
      </c>
      <c r="J28" s="126">
        <v>106</v>
      </c>
      <c r="K28" s="126">
        <v>8415</v>
      </c>
      <c r="L28" s="126">
        <v>126</v>
      </c>
      <c r="M28" s="126">
        <v>9690</v>
      </c>
      <c r="N28" s="126">
        <v>145</v>
      </c>
      <c r="O28" s="126">
        <v>10965</v>
      </c>
      <c r="P28" s="126">
        <v>163</v>
      </c>
      <c r="Q28" s="126">
        <v>12240</v>
      </c>
      <c r="R28" s="126">
        <v>179</v>
      </c>
      <c r="S28" s="126">
        <v>13515</v>
      </c>
      <c r="T28" s="126">
        <v>195</v>
      </c>
      <c r="U28" s="126">
        <v>14790</v>
      </c>
      <c r="V28" s="127">
        <v>195</v>
      </c>
      <c r="W28" s="195"/>
    </row>
    <row r="29" spans="1:25" s="97" customFormat="1" x14ac:dyDescent="0.2">
      <c r="A29" s="50" t="s">
        <v>44</v>
      </c>
      <c r="B29" s="49" t="s">
        <v>159</v>
      </c>
      <c r="C29" s="126">
        <v>800</v>
      </c>
      <c r="D29" s="125">
        <v>15</v>
      </c>
      <c r="E29" s="126">
        <v>1200</v>
      </c>
      <c r="F29" s="125">
        <v>27</v>
      </c>
      <c r="G29" s="126">
        <v>1600</v>
      </c>
      <c r="H29" s="125">
        <v>38</v>
      </c>
      <c r="I29" s="126">
        <v>2000</v>
      </c>
      <c r="J29" s="126">
        <v>48</v>
      </c>
      <c r="K29" s="126">
        <v>2400</v>
      </c>
      <c r="L29" s="126">
        <v>57</v>
      </c>
      <c r="M29" s="126">
        <v>2800</v>
      </c>
      <c r="N29" s="126">
        <v>66</v>
      </c>
      <c r="O29" s="126">
        <v>3200</v>
      </c>
      <c r="P29" s="126">
        <v>74</v>
      </c>
      <c r="Q29" s="126">
        <v>3600</v>
      </c>
      <c r="R29" s="126">
        <v>82</v>
      </c>
      <c r="S29" s="126">
        <v>4000</v>
      </c>
      <c r="T29" s="126">
        <v>89</v>
      </c>
      <c r="U29" s="126">
        <v>4400</v>
      </c>
      <c r="V29" s="127">
        <v>89</v>
      </c>
    </row>
    <row r="30" spans="1:25" s="97" customFormat="1" x14ac:dyDescent="0.2">
      <c r="A30" s="50" t="s">
        <v>173</v>
      </c>
      <c r="B30" s="49" t="s">
        <v>159</v>
      </c>
      <c r="C30" s="125">
        <v>20</v>
      </c>
      <c r="D30" s="125">
        <v>12</v>
      </c>
      <c r="E30" s="125">
        <v>30</v>
      </c>
      <c r="F30" s="125">
        <v>23</v>
      </c>
      <c r="G30" s="125">
        <v>40</v>
      </c>
      <c r="H30" s="125">
        <v>32</v>
      </c>
      <c r="I30" s="125">
        <v>50</v>
      </c>
      <c r="J30" s="126">
        <v>40</v>
      </c>
      <c r="K30" s="125">
        <v>60</v>
      </c>
      <c r="L30" s="126">
        <v>48</v>
      </c>
      <c r="M30" s="125">
        <v>70</v>
      </c>
      <c r="N30" s="126">
        <v>55</v>
      </c>
      <c r="O30" s="125">
        <v>80</v>
      </c>
      <c r="P30" s="126">
        <v>62</v>
      </c>
      <c r="Q30" s="125">
        <v>90</v>
      </c>
      <c r="R30" s="126">
        <v>68</v>
      </c>
      <c r="S30" s="125">
        <v>100</v>
      </c>
      <c r="T30" s="126">
        <v>74</v>
      </c>
      <c r="U30" s="125">
        <v>110</v>
      </c>
      <c r="V30" s="127">
        <v>74</v>
      </c>
      <c r="W30" s="172"/>
    </row>
    <row r="31" spans="1:25" x14ac:dyDescent="0.2">
      <c r="A31" s="50" t="s">
        <v>10</v>
      </c>
      <c r="B31" s="49" t="s">
        <v>159</v>
      </c>
      <c r="C31" s="126">
        <v>271</v>
      </c>
      <c r="D31" s="125">
        <v>727</v>
      </c>
      <c r="E31" s="126">
        <v>395</v>
      </c>
      <c r="F31" s="125">
        <v>1340</v>
      </c>
      <c r="G31" s="126">
        <v>519</v>
      </c>
      <c r="H31" s="125">
        <v>1881</v>
      </c>
      <c r="I31" s="126">
        <v>632</v>
      </c>
      <c r="J31" s="126">
        <v>2369</v>
      </c>
      <c r="K31" s="126">
        <v>745</v>
      </c>
      <c r="L31" s="126">
        <v>2818</v>
      </c>
      <c r="M31" s="126">
        <v>858</v>
      </c>
      <c r="N31" s="126">
        <v>3236</v>
      </c>
      <c r="O31" s="126">
        <v>971</v>
      </c>
      <c r="P31" s="126">
        <v>3629</v>
      </c>
      <c r="Q31" s="126">
        <v>1084</v>
      </c>
      <c r="R31" s="126">
        <v>4000</v>
      </c>
      <c r="S31" s="126">
        <v>1197</v>
      </c>
      <c r="T31" s="126">
        <v>4353</v>
      </c>
      <c r="U31" s="126">
        <v>1310</v>
      </c>
      <c r="V31" s="127">
        <v>4353</v>
      </c>
      <c r="W31" s="195"/>
      <c r="X31" s="4"/>
      <c r="Y31" s="4"/>
    </row>
    <row r="32" spans="1:25" x14ac:dyDescent="0.2">
      <c r="A32" s="51" t="s">
        <v>43</v>
      </c>
      <c r="B32" s="49" t="s">
        <v>159</v>
      </c>
      <c r="C32" s="126">
        <v>40</v>
      </c>
      <c r="D32" s="125">
        <v>20</v>
      </c>
      <c r="E32" s="126">
        <v>60</v>
      </c>
      <c r="F32" s="125">
        <v>36</v>
      </c>
      <c r="G32" s="126">
        <v>80</v>
      </c>
      <c r="H32" s="125">
        <v>51</v>
      </c>
      <c r="I32" s="126">
        <v>100</v>
      </c>
      <c r="J32" s="126">
        <v>64</v>
      </c>
      <c r="K32" s="126">
        <v>120</v>
      </c>
      <c r="L32" s="126">
        <v>77</v>
      </c>
      <c r="M32" s="126">
        <v>140</v>
      </c>
      <c r="N32" s="126">
        <v>88</v>
      </c>
      <c r="O32" s="126">
        <v>160</v>
      </c>
      <c r="P32" s="126">
        <v>99</v>
      </c>
      <c r="Q32" s="126">
        <v>180</v>
      </c>
      <c r="R32" s="126">
        <v>109</v>
      </c>
      <c r="S32" s="126">
        <v>200</v>
      </c>
      <c r="T32" s="126">
        <v>118</v>
      </c>
      <c r="U32" s="126">
        <v>220</v>
      </c>
      <c r="V32" s="127">
        <v>118</v>
      </c>
      <c r="W32" s="97"/>
      <c r="X32" s="4"/>
      <c r="Y32" s="4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5">
        <v>4</v>
      </c>
      <c r="J33" s="126">
        <v>38</v>
      </c>
      <c r="K33" s="125">
        <v>5</v>
      </c>
      <c r="L33" s="126">
        <v>45</v>
      </c>
      <c r="M33" s="125">
        <v>6</v>
      </c>
      <c r="N33" s="126">
        <v>52</v>
      </c>
      <c r="O33" s="125">
        <v>7</v>
      </c>
      <c r="P33" s="126">
        <v>58</v>
      </c>
      <c r="Q33" s="125">
        <v>8</v>
      </c>
      <c r="R33" s="126">
        <v>64</v>
      </c>
      <c r="S33" s="125">
        <v>9</v>
      </c>
      <c r="T33" s="126">
        <v>70</v>
      </c>
      <c r="U33" s="125">
        <v>10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6">
        <v>56</v>
      </c>
      <c r="D35" s="125">
        <v>24</v>
      </c>
      <c r="E35" s="126">
        <v>84</v>
      </c>
      <c r="F35" s="125">
        <v>45</v>
      </c>
      <c r="G35" s="126">
        <v>112</v>
      </c>
      <c r="H35" s="125">
        <v>63</v>
      </c>
      <c r="I35" s="126">
        <v>140</v>
      </c>
      <c r="J35" s="126">
        <v>80</v>
      </c>
      <c r="K35" s="126">
        <v>168</v>
      </c>
      <c r="L35" s="126">
        <v>95</v>
      </c>
      <c r="M35" s="126">
        <v>196</v>
      </c>
      <c r="N35" s="126">
        <v>109</v>
      </c>
      <c r="O35" s="126">
        <v>224</v>
      </c>
      <c r="P35" s="126">
        <v>122</v>
      </c>
      <c r="Q35" s="126">
        <v>252</v>
      </c>
      <c r="R35" s="126">
        <v>135</v>
      </c>
      <c r="S35" s="126">
        <v>280</v>
      </c>
      <c r="T35" s="126">
        <v>147</v>
      </c>
      <c r="U35" s="126">
        <v>308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5">
        <v>6479</v>
      </c>
      <c r="D36" s="54">
        <v>57</v>
      </c>
      <c r="E36" s="55">
        <v>9448</v>
      </c>
      <c r="F36" s="54">
        <v>104</v>
      </c>
      <c r="G36" s="55">
        <v>12418</v>
      </c>
      <c r="H36" s="54">
        <v>146</v>
      </c>
      <c r="I36" s="55">
        <v>15117</v>
      </c>
      <c r="J36" s="55">
        <v>184</v>
      </c>
      <c r="K36" s="55">
        <v>17816</v>
      </c>
      <c r="L36" s="55">
        <v>219</v>
      </c>
      <c r="M36" s="55">
        <v>20515</v>
      </c>
      <c r="N36" s="55">
        <v>252</v>
      </c>
      <c r="O36" s="55">
        <v>23214</v>
      </c>
      <c r="P36" s="55">
        <v>283</v>
      </c>
      <c r="Q36" s="55">
        <v>25913</v>
      </c>
      <c r="R36" s="55">
        <v>311</v>
      </c>
      <c r="S36" s="55">
        <v>28612</v>
      </c>
      <c r="T36" s="55">
        <v>339</v>
      </c>
      <c r="U36" s="55">
        <v>31311</v>
      </c>
      <c r="V36" s="56">
        <v>339</v>
      </c>
      <c r="W36" s="172"/>
      <c r="X36" s="196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14" t="s">
        <v>116</v>
      </c>
      <c r="B38" s="214"/>
      <c r="C38" s="214"/>
      <c r="D38" s="214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15" t="s">
        <v>158</v>
      </c>
      <c r="B39" s="215"/>
      <c r="C39" s="215"/>
      <c r="D39" s="215"/>
      <c r="E39" s="98"/>
      <c r="F39" s="199"/>
      <c r="G39" s="199"/>
      <c r="H39" s="199"/>
      <c r="I39" s="199"/>
      <c r="J39" s="98"/>
      <c r="K39" s="199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4"/>
      <c r="B40" s="164"/>
      <c r="C40" s="181"/>
      <c r="D40" s="164"/>
      <c r="E40" s="181"/>
      <c r="G40" s="181"/>
      <c r="I40" s="181"/>
      <c r="K40" s="181"/>
      <c r="M40" s="181"/>
      <c r="O40" s="181"/>
      <c r="Q40" s="181"/>
      <c r="S40" s="181"/>
      <c r="U40" s="181"/>
      <c r="V40" s="162"/>
      <c r="W40" s="182"/>
    </row>
    <row r="41" spans="1:25" s="139" customFormat="1" ht="12" customHeight="1" x14ac:dyDescent="0.2">
      <c r="A41" s="164"/>
      <c r="B41" s="164"/>
      <c r="C41" s="183"/>
      <c r="D41" s="183"/>
      <c r="E41" s="183"/>
      <c r="F41" s="184"/>
      <c r="G41" s="183"/>
      <c r="H41" s="184"/>
      <c r="I41" s="183"/>
      <c r="J41" s="184"/>
      <c r="K41" s="183"/>
      <c r="L41" s="184"/>
      <c r="M41" s="183"/>
      <c r="N41" s="184"/>
      <c r="O41" s="183"/>
      <c r="P41" s="184"/>
      <c r="Q41" s="183"/>
      <c r="R41" s="184"/>
      <c r="S41" s="183"/>
      <c r="T41" s="184"/>
      <c r="U41" s="183"/>
    </row>
    <row r="42" spans="1:25" s="161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159</v>
      </c>
      <c r="C46" s="5">
        <v>17455</v>
      </c>
      <c r="D46" s="5">
        <v>49</v>
      </c>
      <c r="E46" s="5">
        <v>25176</v>
      </c>
      <c r="F46" s="5">
        <v>89</v>
      </c>
      <c r="G46" s="5">
        <v>32896</v>
      </c>
      <c r="H46" s="5">
        <v>126</v>
      </c>
      <c r="I46" s="5">
        <v>39610</v>
      </c>
      <c r="J46" s="5">
        <v>158</v>
      </c>
      <c r="K46" s="5">
        <v>46324</v>
      </c>
      <c r="L46" s="5">
        <v>188</v>
      </c>
      <c r="M46" s="5">
        <v>53038</v>
      </c>
      <c r="N46" s="5">
        <v>216</v>
      </c>
      <c r="O46" s="5">
        <v>59752</v>
      </c>
      <c r="P46" s="5">
        <v>242</v>
      </c>
      <c r="Q46" s="5">
        <v>66466</v>
      </c>
      <c r="R46" s="5">
        <v>267</v>
      </c>
      <c r="S46" s="5">
        <v>73180</v>
      </c>
      <c r="T46" s="5">
        <v>291</v>
      </c>
      <c r="U46" s="5">
        <v>79894</v>
      </c>
      <c r="V46" s="5">
        <v>291</v>
      </c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159</v>
      </c>
      <c r="C51" s="5">
        <v>19687</v>
      </c>
      <c r="D51" s="5">
        <v>113</v>
      </c>
      <c r="E51" s="5">
        <v>28395</v>
      </c>
      <c r="F51" s="5">
        <v>209</v>
      </c>
      <c r="G51" s="5">
        <v>37103</v>
      </c>
      <c r="H51" s="5">
        <v>293</v>
      </c>
      <c r="I51" s="5">
        <v>44675</v>
      </c>
      <c r="J51" s="5">
        <v>369</v>
      </c>
      <c r="K51" s="5">
        <v>52247</v>
      </c>
      <c r="L51" s="5">
        <v>439</v>
      </c>
      <c r="M51" s="5">
        <v>59819</v>
      </c>
      <c r="N51" s="5">
        <v>504</v>
      </c>
      <c r="O51" s="5">
        <v>67391</v>
      </c>
      <c r="P51" s="5">
        <v>565</v>
      </c>
      <c r="Q51" s="5">
        <v>74963</v>
      </c>
      <c r="R51" s="5">
        <v>623</v>
      </c>
      <c r="S51" s="5">
        <v>82535</v>
      </c>
      <c r="T51" s="5">
        <v>678</v>
      </c>
      <c r="U51" s="5">
        <v>90107</v>
      </c>
      <c r="V51" s="5">
        <v>678</v>
      </c>
    </row>
    <row r="52" spans="1:22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170</v>
      </c>
      <c r="B55" s="5" t="s">
        <v>159</v>
      </c>
      <c r="C55" s="5">
        <v>57</v>
      </c>
      <c r="D55" s="5">
        <v>18</v>
      </c>
      <c r="E55" s="5">
        <v>85</v>
      </c>
      <c r="F55" s="5">
        <v>33</v>
      </c>
      <c r="G55" s="5">
        <v>114</v>
      </c>
      <c r="H55" s="5">
        <v>46</v>
      </c>
      <c r="I55" s="5">
        <v>142</v>
      </c>
      <c r="J55" s="5">
        <v>58</v>
      </c>
      <c r="K55" s="5">
        <v>170</v>
      </c>
      <c r="L55" s="5">
        <v>69</v>
      </c>
      <c r="M55" s="5">
        <v>198</v>
      </c>
      <c r="N55" s="5">
        <v>79</v>
      </c>
      <c r="O55" s="5">
        <v>226</v>
      </c>
      <c r="P55" s="5">
        <v>89</v>
      </c>
      <c r="Q55" s="5">
        <v>254</v>
      </c>
      <c r="R55" s="5">
        <v>98</v>
      </c>
      <c r="S55" s="5">
        <v>282</v>
      </c>
      <c r="T55" s="5">
        <v>106</v>
      </c>
      <c r="U55" s="5">
        <v>310</v>
      </c>
      <c r="V55" s="5">
        <v>106</v>
      </c>
    </row>
    <row r="56" spans="1:22" s="5" customFormat="1" x14ac:dyDescent="0.2">
      <c r="A56" s="5" t="s">
        <v>138</v>
      </c>
      <c r="B56" s="5" t="s">
        <v>159</v>
      </c>
      <c r="C56" s="5">
        <v>5</v>
      </c>
      <c r="D56" s="5">
        <v>18</v>
      </c>
      <c r="E56" s="5">
        <v>7</v>
      </c>
      <c r="F56" s="5">
        <v>34</v>
      </c>
      <c r="G56" s="5">
        <v>10</v>
      </c>
      <c r="H56" s="5">
        <v>47</v>
      </c>
      <c r="I56" s="5">
        <v>12</v>
      </c>
      <c r="J56" s="5">
        <v>59</v>
      </c>
      <c r="K56" s="5">
        <v>14</v>
      </c>
      <c r="L56" s="5">
        <v>71</v>
      </c>
      <c r="M56" s="5">
        <v>16</v>
      </c>
      <c r="N56" s="5">
        <v>81</v>
      </c>
      <c r="O56" s="5">
        <v>18</v>
      </c>
      <c r="P56" s="5">
        <v>91</v>
      </c>
      <c r="Q56" s="5">
        <v>20</v>
      </c>
      <c r="R56" s="5">
        <v>100</v>
      </c>
      <c r="S56" s="5">
        <v>22</v>
      </c>
      <c r="T56" s="5">
        <v>109</v>
      </c>
      <c r="U56" s="5">
        <v>24</v>
      </c>
      <c r="V56" s="5">
        <v>109</v>
      </c>
    </row>
    <row r="57" spans="1:22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137</v>
      </c>
      <c r="B58" s="5" t="s">
        <v>159</v>
      </c>
      <c r="C58" s="5">
        <v>1</v>
      </c>
      <c r="D58" s="5">
        <v>46</v>
      </c>
      <c r="E58" s="5">
        <v>2</v>
      </c>
      <c r="F58" s="5">
        <v>85</v>
      </c>
      <c r="G58" s="5">
        <v>3</v>
      </c>
      <c r="H58" s="5">
        <v>119</v>
      </c>
      <c r="I58" s="5">
        <v>4</v>
      </c>
      <c r="J58" s="5">
        <v>150</v>
      </c>
      <c r="K58" s="5">
        <v>5</v>
      </c>
      <c r="L58" s="5">
        <v>179</v>
      </c>
      <c r="M58" s="5">
        <v>6</v>
      </c>
      <c r="N58" s="5">
        <v>205</v>
      </c>
      <c r="O58" s="5">
        <v>7</v>
      </c>
      <c r="P58" s="5">
        <v>230</v>
      </c>
      <c r="Q58" s="5">
        <v>8</v>
      </c>
      <c r="R58" s="5">
        <v>253</v>
      </c>
      <c r="S58" s="5">
        <v>9</v>
      </c>
      <c r="T58" s="5">
        <v>276</v>
      </c>
      <c r="U58" s="5">
        <v>10</v>
      </c>
      <c r="V58" s="5">
        <v>276</v>
      </c>
    </row>
    <row r="59" spans="1:22" s="5" customFormat="1" x14ac:dyDescent="0.2">
      <c r="A59" s="5" t="s">
        <v>172</v>
      </c>
      <c r="B59" s="5" t="s">
        <v>159</v>
      </c>
      <c r="C59" s="5">
        <v>1</v>
      </c>
      <c r="D59" s="5">
        <v>759</v>
      </c>
      <c r="E59" s="5">
        <v>2</v>
      </c>
      <c r="F59" s="5">
        <v>1398</v>
      </c>
      <c r="G59" s="5">
        <v>3</v>
      </c>
      <c r="H59" s="5">
        <v>1961</v>
      </c>
      <c r="I59" s="5">
        <v>4</v>
      </c>
      <c r="J59" s="5">
        <v>2471</v>
      </c>
      <c r="K59" s="5">
        <v>5</v>
      </c>
      <c r="L59" s="5">
        <v>2939</v>
      </c>
      <c r="M59" s="5">
        <v>6</v>
      </c>
      <c r="N59" s="5">
        <v>3375</v>
      </c>
      <c r="O59" s="5">
        <v>7</v>
      </c>
      <c r="P59" s="5">
        <v>3784</v>
      </c>
      <c r="Q59" s="5">
        <v>8</v>
      </c>
      <c r="R59" s="5">
        <v>4172</v>
      </c>
      <c r="S59" s="5">
        <v>9</v>
      </c>
      <c r="T59" s="5">
        <v>4540</v>
      </c>
      <c r="U59" s="5">
        <v>10</v>
      </c>
      <c r="V59" s="5">
        <v>4540</v>
      </c>
    </row>
    <row r="60" spans="1:22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159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159</v>
      </c>
      <c r="C62" s="5">
        <v>2249</v>
      </c>
      <c r="D62" s="5">
        <v>719</v>
      </c>
      <c r="E62" s="5">
        <v>3300</v>
      </c>
      <c r="F62" s="5">
        <v>1325</v>
      </c>
      <c r="G62" s="5">
        <v>4351</v>
      </c>
      <c r="H62" s="5">
        <v>1860</v>
      </c>
      <c r="I62" s="5">
        <v>5329</v>
      </c>
      <c r="J62" s="5">
        <v>2343</v>
      </c>
      <c r="K62" s="5">
        <v>6307</v>
      </c>
      <c r="L62" s="5">
        <v>2787</v>
      </c>
      <c r="M62" s="5">
        <v>7285</v>
      </c>
      <c r="N62" s="5">
        <v>3200</v>
      </c>
      <c r="O62" s="5">
        <v>8263</v>
      </c>
      <c r="P62" s="5">
        <v>3588</v>
      </c>
      <c r="Q62" s="5">
        <v>9241</v>
      </c>
      <c r="R62" s="5">
        <v>3955</v>
      </c>
      <c r="S62" s="5">
        <v>10219</v>
      </c>
      <c r="T62" s="5">
        <v>4305</v>
      </c>
      <c r="U62" s="5">
        <v>11197</v>
      </c>
      <c r="V62" s="5">
        <v>4305</v>
      </c>
    </row>
    <row r="63" spans="1:22" s="5" customFormat="1" x14ac:dyDescent="0.2">
      <c r="A63" s="5" t="s">
        <v>9</v>
      </c>
      <c r="B63" s="5" t="s">
        <v>159</v>
      </c>
      <c r="C63" s="5">
        <v>3139</v>
      </c>
      <c r="D63" s="5">
        <v>33</v>
      </c>
      <c r="E63" s="5">
        <v>4527</v>
      </c>
      <c r="F63" s="5">
        <v>60</v>
      </c>
      <c r="G63" s="5">
        <v>5916</v>
      </c>
      <c r="H63" s="5">
        <v>84</v>
      </c>
      <c r="I63" s="5">
        <v>7123</v>
      </c>
      <c r="J63" s="5">
        <v>106</v>
      </c>
      <c r="K63" s="5">
        <v>8330</v>
      </c>
      <c r="L63" s="5">
        <v>126</v>
      </c>
      <c r="M63" s="5">
        <v>9537</v>
      </c>
      <c r="N63" s="5">
        <v>145</v>
      </c>
      <c r="O63" s="5">
        <v>10744</v>
      </c>
      <c r="P63" s="5">
        <v>163</v>
      </c>
      <c r="Q63" s="5">
        <v>11951</v>
      </c>
      <c r="R63" s="5">
        <v>179</v>
      </c>
      <c r="S63" s="5">
        <v>13158</v>
      </c>
      <c r="T63" s="5">
        <v>195</v>
      </c>
      <c r="U63" s="5">
        <v>14365</v>
      </c>
      <c r="V63" s="5">
        <v>195</v>
      </c>
    </row>
    <row r="64" spans="1:22" s="5" customFormat="1" x14ac:dyDescent="0.2">
      <c r="A64" s="5" t="s">
        <v>44</v>
      </c>
      <c r="B64" s="5" t="s">
        <v>159</v>
      </c>
      <c r="C64" s="5">
        <v>314</v>
      </c>
      <c r="D64" s="5">
        <v>15</v>
      </c>
      <c r="E64" s="5">
        <v>471</v>
      </c>
      <c r="F64" s="5">
        <v>27</v>
      </c>
      <c r="G64" s="5">
        <v>628</v>
      </c>
      <c r="H64" s="5">
        <v>38</v>
      </c>
      <c r="I64" s="5">
        <v>785</v>
      </c>
      <c r="J64" s="5">
        <v>48</v>
      </c>
      <c r="K64" s="5">
        <v>942</v>
      </c>
      <c r="L64" s="5">
        <v>57</v>
      </c>
      <c r="M64" s="5">
        <v>1099</v>
      </c>
      <c r="N64" s="5">
        <v>66</v>
      </c>
      <c r="O64" s="5">
        <v>1256</v>
      </c>
      <c r="P64" s="5">
        <v>74</v>
      </c>
      <c r="Q64" s="5">
        <v>1413</v>
      </c>
      <c r="R64" s="5">
        <v>82</v>
      </c>
      <c r="S64" s="5">
        <v>1570</v>
      </c>
      <c r="T64" s="5">
        <v>89</v>
      </c>
      <c r="U64" s="5">
        <v>1727</v>
      </c>
      <c r="V64" s="5">
        <v>89</v>
      </c>
    </row>
    <row r="65" spans="1:24" s="5" customFormat="1" x14ac:dyDescent="0.2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4" s="5" customFormat="1" x14ac:dyDescent="0.2">
      <c r="A66" s="5" t="s">
        <v>10</v>
      </c>
      <c r="B66" s="5" t="s">
        <v>159</v>
      </c>
      <c r="C66" s="5">
        <v>278</v>
      </c>
      <c r="D66" s="5">
        <v>727</v>
      </c>
      <c r="E66" s="5">
        <v>401</v>
      </c>
      <c r="F66" s="5">
        <v>1340</v>
      </c>
      <c r="G66" s="5">
        <v>524</v>
      </c>
      <c r="H66" s="5">
        <v>1881</v>
      </c>
      <c r="I66" s="5">
        <v>631</v>
      </c>
      <c r="J66" s="5">
        <v>2369</v>
      </c>
      <c r="K66" s="5">
        <v>738</v>
      </c>
      <c r="L66" s="5">
        <v>2818</v>
      </c>
      <c r="M66" s="5">
        <v>845</v>
      </c>
      <c r="N66" s="5">
        <v>3236</v>
      </c>
      <c r="O66" s="5">
        <v>952</v>
      </c>
      <c r="P66" s="5">
        <v>3629</v>
      </c>
      <c r="Q66" s="5">
        <v>1059</v>
      </c>
      <c r="R66" s="5">
        <v>4000</v>
      </c>
      <c r="S66" s="5">
        <v>1166</v>
      </c>
      <c r="T66" s="5">
        <v>4353</v>
      </c>
      <c r="U66" s="5">
        <v>1273</v>
      </c>
      <c r="V66" s="5">
        <v>4353</v>
      </c>
    </row>
    <row r="67" spans="1:24" s="5" customFormat="1" x14ac:dyDescent="0.2">
      <c r="A67" s="5" t="s">
        <v>43</v>
      </c>
      <c r="B67" s="5" t="s">
        <v>159</v>
      </c>
      <c r="C67" s="5">
        <v>11</v>
      </c>
      <c r="D67" s="5">
        <v>20</v>
      </c>
      <c r="E67" s="5">
        <v>17</v>
      </c>
      <c r="F67" s="5">
        <v>36</v>
      </c>
      <c r="G67" s="5">
        <v>22</v>
      </c>
      <c r="H67" s="5">
        <v>51</v>
      </c>
      <c r="I67" s="5">
        <v>28</v>
      </c>
      <c r="J67" s="5">
        <v>64</v>
      </c>
      <c r="K67" s="5">
        <v>34</v>
      </c>
      <c r="L67" s="5">
        <v>77</v>
      </c>
      <c r="M67" s="5">
        <v>40</v>
      </c>
      <c r="N67" s="5">
        <v>88</v>
      </c>
      <c r="O67" s="5">
        <v>46</v>
      </c>
      <c r="P67" s="5">
        <v>99</v>
      </c>
      <c r="Q67" s="5">
        <v>52</v>
      </c>
      <c r="R67" s="5">
        <v>109</v>
      </c>
      <c r="S67" s="5">
        <v>58</v>
      </c>
      <c r="T67" s="5">
        <v>118</v>
      </c>
      <c r="U67" s="5">
        <v>64</v>
      </c>
      <c r="V67" s="5">
        <v>118</v>
      </c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 t="s">
        <v>159</v>
      </c>
      <c r="C70" s="5">
        <v>56</v>
      </c>
      <c r="D70" s="5">
        <v>24</v>
      </c>
      <c r="E70" s="5">
        <v>84</v>
      </c>
      <c r="F70" s="5">
        <v>45</v>
      </c>
      <c r="G70" s="5">
        <v>112</v>
      </c>
      <c r="H70" s="5">
        <v>63</v>
      </c>
      <c r="I70" s="5">
        <v>140</v>
      </c>
      <c r="J70" s="5">
        <v>80</v>
      </c>
      <c r="K70" s="5">
        <v>168</v>
      </c>
      <c r="L70" s="5">
        <v>95</v>
      </c>
      <c r="M70" s="5">
        <v>196</v>
      </c>
      <c r="N70" s="5">
        <v>109</v>
      </c>
      <c r="O70" s="5">
        <v>224</v>
      </c>
      <c r="P70" s="5">
        <v>122</v>
      </c>
      <c r="Q70" s="5">
        <v>252</v>
      </c>
      <c r="R70" s="5">
        <v>135</v>
      </c>
      <c r="S70" s="5">
        <v>280</v>
      </c>
      <c r="T70" s="5">
        <v>147</v>
      </c>
      <c r="U70" s="5">
        <v>308</v>
      </c>
      <c r="V70" s="5">
        <v>147</v>
      </c>
    </row>
    <row r="71" spans="1:24" s="5" customFormat="1" x14ac:dyDescent="0.2">
      <c r="A71" s="5" t="s">
        <v>11</v>
      </c>
      <c r="B71" s="5" t="s">
        <v>159</v>
      </c>
      <c r="C71" s="5">
        <v>6973</v>
      </c>
      <c r="D71" s="5">
        <v>59</v>
      </c>
      <c r="E71" s="5">
        <v>10057</v>
      </c>
      <c r="F71" s="5">
        <v>109</v>
      </c>
      <c r="G71" s="5">
        <v>13142</v>
      </c>
      <c r="H71" s="5">
        <v>153</v>
      </c>
      <c r="I71" s="5">
        <v>15824</v>
      </c>
      <c r="J71" s="5">
        <v>193</v>
      </c>
      <c r="K71" s="5">
        <v>18506</v>
      </c>
      <c r="L71" s="5">
        <v>230</v>
      </c>
      <c r="M71" s="5">
        <v>21188</v>
      </c>
      <c r="N71" s="5">
        <v>264</v>
      </c>
      <c r="O71" s="5">
        <v>23870</v>
      </c>
      <c r="P71" s="5">
        <v>296</v>
      </c>
      <c r="Q71" s="5">
        <v>26552</v>
      </c>
      <c r="R71" s="5">
        <v>326</v>
      </c>
      <c r="S71" s="5">
        <v>29234</v>
      </c>
      <c r="T71" s="5">
        <v>355</v>
      </c>
      <c r="U71" s="5">
        <v>31916</v>
      </c>
      <c r="V71" s="5">
        <v>355</v>
      </c>
    </row>
    <row r="72" spans="1:24" s="16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2">
      <c r="A73" s="216"/>
      <c r="B73" s="217"/>
      <c r="C73" s="217"/>
      <c r="D73" s="217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</row>
    <row r="74" spans="1:24" s="139" customFormat="1" x14ac:dyDescent="0.2">
      <c r="A74" s="217"/>
      <c r="B74" s="217"/>
      <c r="C74" s="217"/>
      <c r="D74" s="217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</row>
    <row r="75" spans="1:24" s="139" customFormat="1" x14ac:dyDescent="0.2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62"/>
      <c r="W75" s="196"/>
    </row>
    <row r="76" spans="1:24" s="139" customFormat="1" x14ac:dyDescent="0.2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</row>
    <row r="77" spans="1:24" s="92" customFormat="1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</row>
    <row r="78" spans="1:24" s="92" customFormat="1" x14ac:dyDescent="0.2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</row>
    <row r="79" spans="1:24" s="92" customFormat="1" x14ac:dyDescent="0.2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</row>
    <row r="80" spans="1:24" s="89" customFormat="1" x14ac:dyDescent="0.2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63"/>
    </row>
    <row r="81" spans="1:24" s="89" customFormat="1" x14ac:dyDescent="0.2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63"/>
    </row>
    <row r="82" spans="1:24" s="89" customFormat="1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63"/>
    </row>
    <row r="83" spans="1:24" s="89" customFormat="1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</row>
    <row r="84" spans="1:24" s="89" customFormat="1" x14ac:dyDescent="0.2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</row>
    <row r="85" spans="1:24" s="89" customFormat="1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</row>
    <row r="86" spans="1:24" s="89" customFormat="1" x14ac:dyDescent="0.2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</row>
    <row r="87" spans="1:24" s="92" customFormat="1" x14ac:dyDescent="0.2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5:V29 B31:V32 B35:V36">
    <cfRule type="expression" dxfId="18" priority="20">
      <formula>B9&lt;&gt;B44</formula>
    </cfRule>
  </conditionalFormatting>
  <conditionalFormatting sqref="B12">
    <cfRule type="expression" dxfId="17" priority="34">
      <formula>B12&lt;&gt;B47</formula>
    </cfRule>
  </conditionalFormatting>
  <conditionalFormatting sqref="C12:V12">
    <cfRule type="expression" dxfId="16" priority="17">
      <formula>C12&lt;&gt;C47</formula>
    </cfRule>
  </conditionalFormatting>
  <conditionalFormatting sqref="B20:V20">
    <cfRule type="expression" dxfId="15" priority="16">
      <formula>B20&lt;&gt;B55</formula>
    </cfRule>
  </conditionalFormatting>
  <conditionalFormatting sqref="B22:V22">
    <cfRule type="expression" dxfId="14" priority="15">
      <formula>B22&lt;&gt;B57</formula>
    </cfRule>
  </conditionalFormatting>
  <conditionalFormatting sqref="B24:V24">
    <cfRule type="expression" dxfId="13" priority="14">
      <formula>B24&lt;&gt;B59</formula>
    </cfRule>
  </conditionalFormatting>
  <conditionalFormatting sqref="B30:V30">
    <cfRule type="expression" dxfId="12" priority="13">
      <formula>B30&lt;&gt;B65</formula>
    </cfRule>
  </conditionalFormatting>
  <conditionalFormatting sqref="B33:D33 H33 J33 L33 N33 P33 R33 T33 V33 F33">
    <cfRule type="expression" dxfId="11" priority="12">
      <formula>B33&lt;&gt;B68</formula>
    </cfRule>
  </conditionalFormatting>
  <conditionalFormatting sqref="B34:D34 F34:V34">
    <cfRule type="expression" dxfId="10" priority="11">
      <formula>B34&lt;&gt;B69</formula>
    </cfRule>
  </conditionalFormatting>
  <conditionalFormatting sqref="E34">
    <cfRule type="expression" dxfId="9" priority="10">
      <formula>E34&lt;&gt;E69</formula>
    </cfRule>
  </conditionalFormatting>
  <conditionalFormatting sqref="G33">
    <cfRule type="expression" dxfId="8" priority="9">
      <formula>G33&lt;&gt;G68</formula>
    </cfRule>
  </conditionalFormatting>
  <conditionalFormatting sqref="I33">
    <cfRule type="expression" dxfId="7" priority="8">
      <formula>I33&lt;&gt;I68</formula>
    </cfRule>
  </conditionalFormatting>
  <conditionalFormatting sqref="K33">
    <cfRule type="expression" dxfId="6" priority="7">
      <formula>K33&lt;&gt;K68</formula>
    </cfRule>
  </conditionalFormatting>
  <conditionalFormatting sqref="M33">
    <cfRule type="expression" dxfId="5" priority="6">
      <formula>M33&lt;&gt;M68</formula>
    </cfRule>
  </conditionalFormatting>
  <conditionalFormatting sqref="O33">
    <cfRule type="expression" dxfId="4" priority="5">
      <formula>O33&lt;&gt;O68</formula>
    </cfRule>
  </conditionalFormatting>
  <conditionalFormatting sqref="Q33">
    <cfRule type="expression" dxfId="3" priority="4">
      <formula>Q33&lt;&gt;Q68</formula>
    </cfRule>
  </conditionalFormatting>
  <conditionalFormatting sqref="S33">
    <cfRule type="expression" dxfId="2" priority="3">
      <formula>S33&lt;&gt;S68</formula>
    </cfRule>
  </conditionalFormatting>
  <conditionalFormatting sqref="U33">
    <cfRule type="expression" dxfId="1" priority="2">
      <formula>U33&lt;&gt;U68</formula>
    </cfRule>
  </conditionalFormatting>
  <conditionalFormatting sqref="E33">
    <cfRule type="expression" dxfId="0" priority="1">
      <formula>E33&lt;&gt;E68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Samuel Duyile</cp:lastModifiedBy>
  <cp:lastPrinted>2019-01-07T10:40:11Z</cp:lastPrinted>
  <dcterms:created xsi:type="dcterms:W3CDTF">2014-08-18T08:36:11Z</dcterms:created>
  <dcterms:modified xsi:type="dcterms:W3CDTF">2024-02-26T12:48:35Z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