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6D13C5DB-DE54-43A6-818E-18D28215571C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</calcChain>
</file>

<file path=xl/sharedStrings.xml><?xml version="1.0" encoding="utf-8"?>
<sst xmlns="http://schemas.openxmlformats.org/spreadsheetml/2006/main" count="3571" uniqueCount="195">
  <si>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</si>
  <si>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</si>
  <si>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</si>
  <si>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</si>
  <si>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</si>
  <si>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</si>
  <si>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</si>
  <si>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</si>
  <si>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</si>
  <si>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</si>
  <si>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</si>
  <si>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</si>
  <si>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</si>
  <si>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</si>
  <si>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</si>
  <si>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</si>
  <si>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</si>
  <si>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</si>
  <si>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</si>
  <si>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</si>
  <si>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</si>
  <si>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</si>
  <si>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</si>
  <si>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</si>
  <si>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</si>
  <si>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</si>
  <si>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</si>
  <si>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</si>
  <si>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</si>
  <si>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</si>
  <si>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</si>
  <si>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</si>
  <si>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</si>
  <si>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</si>
  <si>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</si>
  <si>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</si>
  <si>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</si>
  <si>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</si>
  <si>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</si>
  <si>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</si>
  <si>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</si>
  <si>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</si>
  <si>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</si>
  <si>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</si>
  <si>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</si>
  <si>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</si>
  <si>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</si>
  <si>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</si>
  <si>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</si>
  <si>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</si>
  <si>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</si>
  <si>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</si>
  <si>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</si>
  <si>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</si>
  <si>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</si>
  <si>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</si>
  <si>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</si>
  <si>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</si>
  <si>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</si>
  <si>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</si>
  <si>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</si>
  <si>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</si>
  <si>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</si>
  <si>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</si>
  <si>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</si>
  <si>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</si>
  <si>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</si>
  <si>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</si>
  <si>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</si>
  <si>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</si>
  <si>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</si>
  <si>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</si>
  <si>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</si>
  <si>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</si>
  <si>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</si>
  <si>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</si>
  <si>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</si>
  <si>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</si>
  <si>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</si>
  <si>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</si>
  <si>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</si>
  <si>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</si>
  <si>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</si>
  <si>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</si>
  <si>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</si>
  <si>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</si>
  <si>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</si>
  <si>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</si>
  <si>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</si>
  <si>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</si>
  <si>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</si>
  <si>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</si>
  <si>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</si>
  <si>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</si>
  <si>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</si>
  <si>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</si>
  <si>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</si>
  <si>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</si>
  <si>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</si>
  <si>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</si>
  <si>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</si>
  <si>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</si>
  <si>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</si>
  <si>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</si>
  <si>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</si>
  <si>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</si>
  <si>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</si>
  <si>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</si>
  <si>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</si>
  <si>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</si>
  <si>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</si>
  <si>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</si>
  <si>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</si>
  <si>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</si>
  <si>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</si>
  <si>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</si>
  <si>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</si>
  <si>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</si>
  <si>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</si>
  <si>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</si>
  <si>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</si>
  <si>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</si>
  <si>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</si>
  <si>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</si>
  <si>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</si>
  <si>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</si>
  <si>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</si>
  <si>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</si>
  <si>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</si>
  <si>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</si>
  <si>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</si>
  <si>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</si>
  <si>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</si>
  <si>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</si>
  <si>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</si>
  <si>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</si>
  <si>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</si>
  <si>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</si>
  <si>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</si>
  <si>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</si>
  <si>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</si>
  <si>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</si>
  <si>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</si>
  <si>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</si>
  <si>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</si>
  <si>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</si>
  <si>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</si>
  <si>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</si>
  <si>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</si>
  <si>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</si>
  <si>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</si>
  <si>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</si>
  <si>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</si>
  <si>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</si>
  <si>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</si>
  <si>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</si>
  <si>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</si>
  <si>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</si>
  <si>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</si>
  <si>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</si>
  <si>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</si>
  <si>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</si>
  <si>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</si>
  <si>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</si>
  <si>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</si>
  <si>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</si>
  <si>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</si>
  <si>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</si>
  <si>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</si>
  <si>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</si>
  <si>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</si>
  <si>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</si>
  <si>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</si>
  <si>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</si>
  <si>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</si>
  <si>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</si>
  <si>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</si>
  <si>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</si>
  <si>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</si>
  <si>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</si>
  <si>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</si>
  <si>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</si>
  <si>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</si>
  <si>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</si>
  <si>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</si>
  <si>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</si>
  <si>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</si>
  <si>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</si>
  <si>
    <t>DECREASE</t>
  </si>
  <si>
    <t>The changes will be made effective at close of business 24 April 2024 and will be reflected in SPS margin calls on the morning of 25 April 2024.</t>
  </si>
  <si>
    <t>Inter-prompt Spread Charge</t>
  </si>
  <si>
    <t>Aluminium HG Tier 1 vs 1</t>
  </si>
  <si>
    <t>Aluminium HG Tier 1 vs 2</t>
  </si>
  <si>
    <t>Aluminium HG Tier 1 vs 3</t>
  </si>
  <si>
    <t>Aluminium HG Tier 2 vs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</si>
</sst>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3" fontId="26" fillId="0" borderId="2" xfId="2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3" fontId="29" fillId="0" borderId="1" xfId="2" applyNumberFormat="1" applyFont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23" fillId="0" borderId="58" xfId="0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23" fillId="0" borderId="6" xfId="0" applyFont="1" applyFill="1" applyBorder="1" applyAlignment="1" applyProtection="1">
      <alignment horizontal="center" vertical="center" wrapText="1"/>
    </xf>
    <xf numFmtId="0" fontId="23" fillId="0" borderId="56" xfId="0" applyFont="1" applyFill="1" applyBorder="1" applyAlignment="1" applyProtection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57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165" fontId="30" fillId="0" borderId="0" xfId="6" applyNumberFormat="1" applyFont="1" applyFill="1" applyAlignment="1">
      <alignment horizontal="left" vertical="center"/>
    </xf>
    <xf numFmtId="165" fontId="31" fillId="0" borderId="0" xfId="6" applyNumberFormat="1" applyFont="1" applyFill="1"/>
    <xf numFmtId="0" fontId="31" fillId="0" borderId="0" xfId="0" applyFont="1" applyFill="1"/>
    <xf numFmtId="0" fontId="31" fillId="0" borderId="0" xfId="0" applyFont="1" applyFill="1" applyBorder="1"/>
    <xf numFmtId="0" fontId="32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/>
    </xf>
    <xf numFmtId="4" fontId="22" fillId="0" borderId="0" xfId="0" applyNumberFormat="1" applyFont="1" applyFill="1"/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1018193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3"/>
  <sheetViews>
    <sheetView tabSelected="1" zoomScale="115" zoomScaleNormal="115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1" t="s">
        <v>35</v>
      </c>
      <c r="B4" s="212"/>
      <c r="C4" s="212"/>
      <c r="D4" s="212"/>
      <c r="E4" s="212"/>
    </row>
    <row r="5" spans="1:7" s="97" customFormat="1" ht="13.5" customHeight="1" x14ac:dyDescent="0.2">
      <c r="A5" s="155"/>
      <c r="B5" s="155"/>
      <c r="C5" s="155"/>
      <c r="D5" s="155"/>
      <c r="E5" s="155"/>
    </row>
    <row r="6" spans="1:7" ht="12.75" customHeight="1" x14ac:dyDescent="0.2">
      <c r="A6" s="156" t="s">
        <v>189</v>
      </c>
      <c r="B6" s="156"/>
      <c r="C6" s="156"/>
      <c r="D6" s="156"/>
      <c r="E6" s="156"/>
      <c r="F6" s="156"/>
      <c r="G6" s="156"/>
    </row>
    <row r="7" spans="1:7" s="97" customFormat="1" ht="12.75" customHeight="1" x14ac:dyDescent="0.2">
      <c r="A7" s="155"/>
      <c r="B7" s="155"/>
      <c r="C7" s="155"/>
      <c r="D7" s="155"/>
      <c r="E7" s="155"/>
      <c r="F7" s="155"/>
      <c r="G7" s="155"/>
    </row>
    <row r="8" spans="1:7" s="97" customFormat="1" ht="15.75" customHeight="1" thickBot="1" x14ac:dyDescent="0.25">
      <c r="A8" s="213" t="s">
        <v>36</v>
      </c>
      <c r="B8" s="213"/>
      <c r="C8" s="213"/>
      <c r="D8" s="213"/>
      <c r="E8" s="213"/>
    </row>
    <row r="9" spans="1:7" s="97" customFormat="1" ht="13.5" thickBot="1" x14ac:dyDescent="0.25"/>
    <row r="10" spans="1:7" s="97" customFormat="1" ht="13.5" thickBot="1" x14ac:dyDescent="0.25">
      <c r="A10" s="165" t="s">
        <v>37</v>
      </c>
      <c r="B10" s="166" t="s">
        <v>3</v>
      </c>
      <c r="C10" s="174" t="s">
        <v>167</v>
      </c>
      <c r="D10" s="44" t="s">
        <v>168</v>
      </c>
      <c r="E10" s="175" t="s">
        <v>38</v>
      </c>
    </row>
    <row r="11" spans="1:7" s="97" customFormat="1" ht="13.5" thickBot="1" x14ac:dyDescent="0.25">
      <c r="A11" s="176" t="s">
        <v>1</v>
      </c>
      <c r="B11" s="177" t="s">
        <v>56</v>
      </c>
      <c r="C11" s="177">
        <v>216</v>
      </c>
      <c r="D11" s="178">
        <v>174</v>
      </c>
      <c r="E11" s="179" t="s">
        <v>188</v>
      </c>
    </row>
    <row r="12" spans="1:7" ht="13.5" thickBot="1" x14ac:dyDescent="0.25">
      <c r="A12" s="176" t="s">
        <v>1</v>
      </c>
      <c r="B12" s="177" t="s">
        <v>60</v>
      </c>
      <c r="C12" s="177">
        <v>570</v>
      </c>
      <c r="D12" s="178">
        <v>600</v>
      </c>
      <c r="E12" s="179" t="s">
        <v>187</v>
      </c>
    </row>
    <row r="13" spans="1:7" ht="13.5" thickBot="1" x14ac:dyDescent="0.25">
      <c r="A13" s="176" t="s">
        <v>1</v>
      </c>
      <c r="B13" s="177" t="s">
        <v>63</v>
      </c>
      <c r="C13" s="177">
        <v>3000</v>
      </c>
      <c r="D13" s="178">
        <v>2863</v>
      </c>
      <c r="E13" s="179" t="s">
        <v>188</v>
      </c>
    </row>
    <row r="14" spans="1:7" ht="13.5" thickBot="1" x14ac:dyDescent="0.25">
      <c r="A14" s="198" t="s">
        <v>1</v>
      </c>
      <c r="B14" s="199" t="s">
        <v>66</v>
      </c>
      <c r="C14" s="199">
        <v>3871</v>
      </c>
      <c r="D14" s="200">
        <v>4315</v>
      </c>
      <c r="E14" s="179" t="s">
        <v>187</v>
      </c>
    </row>
    <row r="15" spans="1:7" ht="13.5" thickBot="1" x14ac:dyDescent="0.25">
      <c r="A15" s="204" t="s">
        <v>1</v>
      </c>
      <c r="B15" s="205" t="s">
        <v>68</v>
      </c>
      <c r="C15" s="205">
        <v>245</v>
      </c>
      <c r="D15" s="206">
        <v>257</v>
      </c>
      <c r="E15" s="203" t="s">
        <v>187</v>
      </c>
    </row>
    <row r="16" spans="1:7" ht="13.5" thickBot="1" x14ac:dyDescent="0.25">
      <c r="A16" s="207" t="s">
        <v>190</v>
      </c>
      <c r="B16" s="209" t="s">
        <v>191</v>
      </c>
      <c r="C16" s="209">
        <v>18</v>
      </c>
      <c r="D16" s="200">
        <v>25</v>
      </c>
      <c r="E16" s="207" t="s">
        <v>187</v>
      </c>
    </row>
    <row r="17" spans="1:5" ht="13.5" thickBot="1" x14ac:dyDescent="0.25">
      <c r="A17" s="208" t="s">
        <v>190</v>
      </c>
      <c r="B17" s="209" t="s">
        <v>192</v>
      </c>
      <c r="C17" s="210">
        <v>31</v>
      </c>
      <c r="D17" s="178">
        <v>43</v>
      </c>
      <c r="E17" s="208" t="s">
        <v>187</v>
      </c>
    </row>
    <row r="18" spans="1:5" ht="13.5" thickBot="1" x14ac:dyDescent="0.25">
      <c r="A18" s="208" t="s">
        <v>190</v>
      </c>
      <c r="B18" s="209" t="s">
        <v>193</v>
      </c>
      <c r="C18" s="210">
        <v>41</v>
      </c>
      <c r="D18" s="178">
        <v>43</v>
      </c>
      <c r="E18" s="208" t="s">
        <v>187</v>
      </c>
    </row>
    <row r="19" spans="1:5" ht="13.5" thickBot="1" x14ac:dyDescent="0.25">
      <c r="A19" s="208" t="s">
        <v>190</v>
      </c>
      <c r="B19" s="209" t="s">
        <v>194</v>
      </c>
      <c r="C19" s="210">
        <v>20</v>
      </c>
      <c r="D19" s="178">
        <v>24</v>
      </c>
      <c r="E19" s="208" t="s">
        <v>187</v>
      </c>
    </row>
    <row r="20" spans="1:5" x14ac:dyDescent="0.2">
      <c r="A20" s="195"/>
      <c r="B20" s="196"/>
      <c r="C20" s="196"/>
      <c r="D20" s="197"/>
      <c r="E20" s="195"/>
    </row>
    <row r="21" spans="1:5" x14ac:dyDescent="0.2">
      <c r="A21" s="195"/>
      <c r="B21" s="196"/>
      <c r="C21" s="196"/>
      <c r="D21" s="197"/>
      <c r="E21" s="195"/>
    </row>
    <row r="22" spans="1:5" x14ac:dyDescent="0.2">
      <c r="A22" s="195"/>
      <c r="B22" s="196"/>
      <c r="C22" s="196"/>
      <c r="D22" s="197"/>
      <c r="E22" s="195"/>
    </row>
    <row r="23" spans="1:5" x14ac:dyDescent="0.2">
      <c r="A23" s="195"/>
      <c r="B23" s="196"/>
      <c r="C23" s="196"/>
      <c r="D23" s="197"/>
      <c r="E23" s="195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15" t="s">
        <v>45</v>
      </c>
      <c r="B4" s="216"/>
      <c r="C4" s="216"/>
      <c r="D4" s="216"/>
      <c r="E4" s="216"/>
      <c r="F4" s="216"/>
      <c r="G4" s="216"/>
      <c r="H4" s="217"/>
    </row>
    <row r="5" spans="1:12" ht="13.5" thickBot="1" x14ac:dyDescent="0.25"/>
    <row r="6" spans="1:12" ht="25.5" customHeight="1" thickBot="1" x14ac:dyDescent="0.25">
      <c r="A6" s="218" t="s">
        <v>46</v>
      </c>
      <c r="B6" s="218" t="s">
        <v>47</v>
      </c>
      <c r="C6" s="215" t="s">
        <v>1</v>
      </c>
      <c r="D6" s="217"/>
      <c r="E6" s="218" t="s">
        <v>0</v>
      </c>
      <c r="F6" s="218" t="s">
        <v>48</v>
      </c>
      <c r="G6" s="218" t="s">
        <v>49</v>
      </c>
      <c r="H6" s="119" t="s">
        <v>50</v>
      </c>
    </row>
    <row r="7" spans="1:12" ht="42" customHeight="1" thickBot="1" x14ac:dyDescent="0.25">
      <c r="A7" s="219"/>
      <c r="B7" s="219"/>
      <c r="C7" s="120" t="s">
        <v>143</v>
      </c>
      <c r="D7" s="120" t="s">
        <v>51</v>
      </c>
      <c r="E7" s="219"/>
      <c r="F7" s="219"/>
      <c r="G7" s="219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435</v>
      </c>
      <c r="D8" s="122">
        <f>C8*20</f>
        <v>8700</v>
      </c>
      <c r="E8" s="133" t="s">
        <v>53</v>
      </c>
      <c r="F8" s="160" t="s">
        <v>54</v>
      </c>
      <c r="G8" s="163">
        <v>50</v>
      </c>
      <c r="H8" s="103">
        <v>435</v>
      </c>
      <c r="L8" s="170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92" t="s">
        <v>54</v>
      </c>
      <c r="G9" s="8"/>
      <c r="H9" s="104">
        <v>27</v>
      </c>
      <c r="L9" s="170"/>
    </row>
    <row r="10" spans="1:12" ht="26.1" customHeight="1" x14ac:dyDescent="0.25">
      <c r="A10" s="101" t="s">
        <v>56</v>
      </c>
      <c r="B10" s="95" t="s">
        <v>5</v>
      </c>
      <c r="C10" s="105">
        <v>174</v>
      </c>
      <c r="D10" s="106">
        <f>C10*25</f>
        <v>4350</v>
      </c>
      <c r="E10" s="133" t="s">
        <v>53</v>
      </c>
      <c r="F10" s="201" t="s">
        <v>54</v>
      </c>
      <c r="G10" s="99">
        <v>3</v>
      </c>
      <c r="H10" s="107">
        <v>216</v>
      </c>
      <c r="L10" s="170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92" t="s">
        <v>54</v>
      </c>
      <c r="G11" s="8"/>
      <c r="H11" s="104">
        <v>43</v>
      </c>
      <c r="L11" s="170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92" t="s">
        <v>54</v>
      </c>
      <c r="G12" s="8"/>
      <c r="H12" s="104">
        <v>35</v>
      </c>
      <c r="L12" s="170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92" t="s">
        <v>54</v>
      </c>
      <c r="G13" s="8"/>
      <c r="H13" s="104">
        <v>23</v>
      </c>
      <c r="L13" s="170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92" t="s">
        <v>54</v>
      </c>
      <c r="G14" s="8"/>
      <c r="H14" s="104">
        <v>29</v>
      </c>
      <c r="L14" s="170"/>
    </row>
    <row r="15" spans="1:12" ht="26.1" customHeight="1" x14ac:dyDescent="0.25">
      <c r="A15" s="101" t="s">
        <v>60</v>
      </c>
      <c r="B15" s="95" t="s">
        <v>6</v>
      </c>
      <c r="C15" s="105">
        <v>600</v>
      </c>
      <c r="D15" s="106">
        <f>C15*25</f>
        <v>15000</v>
      </c>
      <c r="E15" s="133" t="s">
        <v>53</v>
      </c>
      <c r="F15" s="192" t="s">
        <v>54</v>
      </c>
      <c r="G15" s="160">
        <v>15</v>
      </c>
      <c r="H15" s="107">
        <v>570</v>
      </c>
      <c r="L15" s="170"/>
    </row>
    <row r="16" spans="1:12" ht="26.1" customHeight="1" x14ac:dyDescent="0.25">
      <c r="A16" s="101" t="s">
        <v>146</v>
      </c>
      <c r="B16" s="95" t="s">
        <v>142</v>
      </c>
      <c r="C16" s="105">
        <v>3089</v>
      </c>
      <c r="D16" s="151">
        <f>C16*1</f>
        <v>3089</v>
      </c>
      <c r="E16" s="8"/>
      <c r="F16" s="192" t="s">
        <v>54</v>
      </c>
      <c r="G16" s="8"/>
      <c r="H16" s="107">
        <v>3089</v>
      </c>
      <c r="I16" s="171"/>
      <c r="L16" s="170"/>
    </row>
    <row r="17" spans="1:11" ht="26.1" customHeight="1" x14ac:dyDescent="0.2">
      <c r="A17" s="101" t="s">
        <v>61</v>
      </c>
      <c r="B17" s="95" t="s">
        <v>12</v>
      </c>
      <c r="C17" s="105">
        <v>3089</v>
      </c>
      <c r="D17" s="106">
        <f>C17*1</f>
        <v>3089</v>
      </c>
      <c r="E17" s="8"/>
      <c r="F17" s="192" t="s">
        <v>54</v>
      </c>
      <c r="G17" s="8"/>
      <c r="H17" s="107">
        <v>3089</v>
      </c>
      <c r="I17" s="171"/>
      <c r="K17" s="172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192" t="s">
        <v>54</v>
      </c>
      <c r="G18" s="8"/>
      <c r="H18" s="107">
        <v>50</v>
      </c>
      <c r="I18" s="171"/>
    </row>
    <row r="19" spans="1:11" ht="26.1" customHeight="1" x14ac:dyDescent="0.2">
      <c r="A19" s="101" t="s">
        <v>175</v>
      </c>
      <c r="B19" s="95" t="s">
        <v>169</v>
      </c>
      <c r="C19" s="105">
        <v>79</v>
      </c>
      <c r="D19" s="106">
        <f>C19*25</f>
        <v>1975</v>
      </c>
      <c r="E19" s="8"/>
      <c r="F19" s="192" t="s">
        <v>54</v>
      </c>
      <c r="G19" s="8"/>
      <c r="H19" s="107">
        <v>79</v>
      </c>
      <c r="I19" s="171"/>
    </row>
    <row r="20" spans="1:11" ht="26.1" customHeight="1" x14ac:dyDescent="0.2">
      <c r="A20" s="101" t="s">
        <v>149</v>
      </c>
      <c r="B20" s="95" t="s">
        <v>138</v>
      </c>
      <c r="C20" s="105">
        <v>69</v>
      </c>
      <c r="D20" s="106">
        <f>C20*10</f>
        <v>690</v>
      </c>
      <c r="E20" s="8"/>
      <c r="F20" s="192" t="s">
        <v>54</v>
      </c>
      <c r="G20" s="8"/>
      <c r="H20" s="107">
        <v>69</v>
      </c>
      <c r="I20" s="171"/>
    </row>
    <row r="21" spans="1:11" ht="26.1" customHeight="1" x14ac:dyDescent="0.2">
      <c r="A21" s="101" t="s">
        <v>181</v>
      </c>
      <c r="B21" s="95" t="s">
        <v>170</v>
      </c>
      <c r="C21" s="105">
        <v>101</v>
      </c>
      <c r="D21" s="106">
        <f>C21*10</f>
        <v>1010</v>
      </c>
      <c r="E21" s="8"/>
      <c r="F21" s="192" t="s">
        <v>54</v>
      </c>
      <c r="G21" s="8"/>
      <c r="H21" s="107">
        <v>101</v>
      </c>
      <c r="I21" s="171"/>
    </row>
    <row r="22" spans="1:11" ht="26.1" customHeight="1" x14ac:dyDescent="0.2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92" t="s">
        <v>54</v>
      </c>
      <c r="G22" s="8"/>
      <c r="H22" s="107">
        <v>114</v>
      </c>
      <c r="I22" s="171"/>
    </row>
    <row r="23" spans="1:11" ht="26.1" customHeight="1" x14ac:dyDescent="0.2">
      <c r="A23" s="101" t="s">
        <v>176</v>
      </c>
      <c r="B23" s="95" t="s">
        <v>171</v>
      </c>
      <c r="C23" s="105">
        <v>3173</v>
      </c>
      <c r="D23" s="106">
        <f>C23*1</f>
        <v>3173</v>
      </c>
      <c r="E23" s="8"/>
      <c r="F23" s="192" t="s">
        <v>54</v>
      </c>
      <c r="G23" s="8"/>
      <c r="H23" s="107">
        <v>3173</v>
      </c>
      <c r="I23" s="171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92" t="s">
        <v>54</v>
      </c>
      <c r="G24" s="8"/>
      <c r="H24" s="131">
        <v>3</v>
      </c>
      <c r="I24" s="171"/>
    </row>
    <row r="25" spans="1:11" ht="26.1" customHeight="1" x14ac:dyDescent="0.2">
      <c r="A25" s="101" t="s">
        <v>62</v>
      </c>
      <c r="B25" s="95" t="s">
        <v>7</v>
      </c>
      <c r="C25" s="105">
        <v>245</v>
      </c>
      <c r="D25" s="106">
        <f>C25*20</f>
        <v>4900</v>
      </c>
      <c r="E25" s="133" t="s">
        <v>53</v>
      </c>
      <c r="F25" s="192" t="s">
        <v>54</v>
      </c>
      <c r="G25" s="160">
        <v>50</v>
      </c>
      <c r="H25" s="107">
        <v>245</v>
      </c>
    </row>
    <row r="26" spans="1:11" ht="26.1" customHeight="1" x14ac:dyDescent="0.2">
      <c r="A26" s="101" t="s">
        <v>63</v>
      </c>
      <c r="B26" s="95" t="s">
        <v>8</v>
      </c>
      <c r="C26" s="105">
        <v>2863</v>
      </c>
      <c r="D26" s="106">
        <f>C26*6</f>
        <v>17178</v>
      </c>
      <c r="E26" s="133" t="s">
        <v>53</v>
      </c>
      <c r="F26" s="202" t="s">
        <v>54</v>
      </c>
      <c r="G26" s="160">
        <v>250</v>
      </c>
      <c r="H26" s="107">
        <v>3000</v>
      </c>
      <c r="I26" s="171"/>
    </row>
    <row r="27" spans="1:11" ht="26.1" customHeight="1" x14ac:dyDescent="0.2">
      <c r="A27" s="101" t="s">
        <v>64</v>
      </c>
      <c r="B27" s="95" t="s">
        <v>9</v>
      </c>
      <c r="C27" s="105">
        <v>145</v>
      </c>
      <c r="D27" s="106">
        <f>C27*25</f>
        <v>3625</v>
      </c>
      <c r="E27" s="133" t="s">
        <v>53</v>
      </c>
      <c r="F27" s="192" t="s">
        <v>54</v>
      </c>
      <c r="G27" s="99">
        <v>5</v>
      </c>
      <c r="H27" s="107">
        <v>145</v>
      </c>
    </row>
    <row r="28" spans="1:11" ht="26.1" customHeight="1" x14ac:dyDescent="0.2">
      <c r="A28" s="101" t="s">
        <v>65</v>
      </c>
      <c r="B28" s="95" t="s">
        <v>44</v>
      </c>
      <c r="C28" s="105">
        <v>43</v>
      </c>
      <c r="D28" s="106">
        <f>C28*10</f>
        <v>430</v>
      </c>
      <c r="E28" s="8"/>
      <c r="F28" s="192" t="s">
        <v>54</v>
      </c>
      <c r="G28" s="8"/>
      <c r="H28" s="107">
        <v>43</v>
      </c>
    </row>
    <row r="29" spans="1:11" ht="26.1" customHeight="1" x14ac:dyDescent="0.2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2"/>
      <c r="F29" s="192" t="s">
        <v>54</v>
      </c>
      <c r="G29" s="8"/>
      <c r="H29" s="107">
        <v>38</v>
      </c>
    </row>
    <row r="30" spans="1:11" ht="26.1" customHeight="1" x14ac:dyDescent="0.2">
      <c r="A30" s="101" t="s">
        <v>66</v>
      </c>
      <c r="B30" s="95" t="s">
        <v>10</v>
      </c>
      <c r="C30" s="105">
        <v>4315</v>
      </c>
      <c r="D30" s="106">
        <f>C30*5</f>
        <v>21575</v>
      </c>
      <c r="E30" s="188" t="s">
        <v>53</v>
      </c>
      <c r="F30" s="201" t="s">
        <v>54</v>
      </c>
      <c r="G30" s="99">
        <v>50</v>
      </c>
      <c r="H30" s="107">
        <v>3871</v>
      </c>
      <c r="I30" s="171"/>
    </row>
    <row r="31" spans="1:11" ht="26.1" customHeight="1" x14ac:dyDescent="0.2">
      <c r="A31" s="101" t="s">
        <v>67</v>
      </c>
      <c r="B31" s="95" t="s">
        <v>43</v>
      </c>
      <c r="C31" s="105">
        <v>54</v>
      </c>
      <c r="D31" s="106">
        <f>C31*10</f>
        <v>540</v>
      </c>
      <c r="E31" s="8"/>
      <c r="F31" s="160" t="s">
        <v>54</v>
      </c>
      <c r="G31" s="8"/>
      <c r="H31" s="107">
        <v>54</v>
      </c>
    </row>
    <row r="32" spans="1:11" ht="26.1" customHeight="1" x14ac:dyDescent="0.2">
      <c r="A32" s="101" t="s">
        <v>178</v>
      </c>
      <c r="B32" s="95" t="s">
        <v>173</v>
      </c>
      <c r="C32" s="105">
        <v>40</v>
      </c>
      <c r="D32" s="106">
        <f>C32*10</f>
        <v>400</v>
      </c>
      <c r="E32" s="128"/>
      <c r="F32" s="160" t="s">
        <v>54</v>
      </c>
      <c r="G32" s="128"/>
      <c r="H32" s="107">
        <v>40</v>
      </c>
    </row>
    <row r="33" spans="1:9" ht="26.1" customHeight="1" x14ac:dyDescent="0.2">
      <c r="A33" s="101" t="s">
        <v>179</v>
      </c>
      <c r="B33" s="95" t="s">
        <v>174</v>
      </c>
      <c r="C33" s="105">
        <v>214</v>
      </c>
      <c r="D33" s="106">
        <f>C33*25</f>
        <v>5350</v>
      </c>
      <c r="E33" s="128"/>
      <c r="F33" s="160" t="s">
        <v>54</v>
      </c>
      <c r="G33" s="128"/>
      <c r="H33" s="107">
        <v>214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192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257</v>
      </c>
      <c r="D35" s="109">
        <f>C35*25</f>
        <v>6425</v>
      </c>
      <c r="E35" s="186" t="s">
        <v>53</v>
      </c>
      <c r="F35" s="13" t="s">
        <v>54</v>
      </c>
      <c r="G35" s="13">
        <v>5</v>
      </c>
      <c r="H35" s="132">
        <v>245</v>
      </c>
      <c r="I35" s="171"/>
    </row>
    <row r="36" spans="1:9" x14ac:dyDescent="0.2">
      <c r="D36" s="63"/>
      <c r="E36" s="63"/>
      <c r="F36" s="63"/>
    </row>
    <row r="37" spans="1:9" ht="15.75" customHeight="1" thickBot="1" x14ac:dyDescent="0.25">
      <c r="A37" s="214" t="s">
        <v>69</v>
      </c>
      <c r="B37" s="214"/>
      <c r="C37" s="157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2.9000000000000001E-2</v>
      </c>
      <c r="C40" s="63"/>
      <c r="D40" s="40" t="s">
        <v>2</v>
      </c>
      <c r="E40" s="159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214" t="s">
        <v>73</v>
      </c>
      <c r="B43" s="214"/>
      <c r="C43" s="214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2">
      <c r="A45" s="15" t="s">
        <v>74</v>
      </c>
      <c r="B45" s="15" t="s">
        <v>163</v>
      </c>
      <c r="C45" s="112">
        <v>0</v>
      </c>
      <c r="D45" s="63"/>
      <c r="E45" s="63" t="s">
        <v>74</v>
      </c>
      <c r="F45" s="63" t="s">
        <v>163</v>
      </c>
      <c r="G45" s="91">
        <v>0</v>
      </c>
      <c r="H45" s="63"/>
    </row>
    <row r="46" spans="1:9" ht="25.5" x14ac:dyDescent="0.2">
      <c r="A46" s="15" t="s">
        <v>75</v>
      </c>
      <c r="B46" s="15" t="s">
        <v>164</v>
      </c>
      <c r="C46" s="112">
        <v>0</v>
      </c>
      <c r="D46" s="63"/>
      <c r="E46" s="63" t="s">
        <v>75</v>
      </c>
      <c r="F46" s="63" t="s">
        <v>164</v>
      </c>
      <c r="G46" s="91">
        <v>0</v>
      </c>
      <c r="H46" s="63"/>
    </row>
    <row r="47" spans="1:9" x14ac:dyDescent="0.2">
      <c r="A47" s="15" t="s">
        <v>159</v>
      </c>
      <c r="B47" s="15" t="s">
        <v>161</v>
      </c>
      <c r="C47" s="112">
        <v>0.4</v>
      </c>
      <c r="D47" s="63"/>
      <c r="E47" s="63" t="s">
        <v>159</v>
      </c>
      <c r="F47" s="63" t="s">
        <v>161</v>
      </c>
      <c r="G47" s="91">
        <v>0.4</v>
      </c>
      <c r="H47" s="63"/>
    </row>
    <row r="48" spans="1:9" x14ac:dyDescent="0.2">
      <c r="A48" s="15" t="s">
        <v>160</v>
      </c>
      <c r="B48" s="15" t="s">
        <v>162</v>
      </c>
      <c r="C48" s="112">
        <v>0.4</v>
      </c>
      <c r="D48" s="63"/>
      <c r="E48" s="63" t="s">
        <v>160</v>
      </c>
      <c r="F48" s="63" t="s">
        <v>162</v>
      </c>
      <c r="G48" s="91">
        <v>0.4</v>
      </c>
      <c r="H48" s="63"/>
    </row>
    <row r="49" spans="1:8" x14ac:dyDescent="0.2">
      <c r="A49" s="15" t="s">
        <v>76</v>
      </c>
      <c r="B49" s="15" t="s">
        <v>165</v>
      </c>
      <c r="C49" s="112">
        <v>0</v>
      </c>
      <c r="D49" s="63"/>
      <c r="E49" s="63" t="s">
        <v>76</v>
      </c>
      <c r="F49" s="63" t="s">
        <v>165</v>
      </c>
      <c r="G49" s="91">
        <v>0</v>
      </c>
      <c r="H49" s="63"/>
    </row>
    <row r="50" spans="1:8" ht="13.5" thickBot="1" x14ac:dyDescent="0.25">
      <c r="A50" s="37" t="s">
        <v>120</v>
      </c>
      <c r="B50" s="37" t="s">
        <v>121</v>
      </c>
      <c r="C50" s="113">
        <v>0.45</v>
      </c>
      <c r="D50" s="63"/>
      <c r="E50" s="63" t="s">
        <v>120</v>
      </c>
      <c r="F50" s="63" t="s">
        <v>121</v>
      </c>
      <c r="G50" s="91">
        <v>0.45</v>
      </c>
      <c r="H50" s="63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139" customWidth="1"/>
    <col min="28" max="28" width="39.5703125" style="40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15" t="s">
        <v>77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7"/>
      <c r="M4" s="92"/>
      <c r="N4" s="168"/>
      <c r="O4" s="40" t="s">
        <v>77</v>
      </c>
    </row>
    <row r="5" spans="1:36" ht="26.25" customHeight="1" x14ac:dyDescent="0.2">
      <c r="A5" s="220" t="s">
        <v>78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92"/>
      <c r="N5" s="134"/>
    </row>
    <row r="6" spans="1:36" ht="13.5" customHeight="1" thickBot="1" x14ac:dyDescent="0.25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1">
        <v>16</v>
      </c>
      <c r="G8" s="142">
        <v>25</v>
      </c>
      <c r="H8" s="142">
        <v>41</v>
      </c>
      <c r="I8" s="142">
        <v>68</v>
      </c>
      <c r="J8" s="142">
        <v>80</v>
      </c>
      <c r="K8" s="74" t="s">
        <v>166</v>
      </c>
      <c r="L8" s="75" t="s">
        <v>166</v>
      </c>
      <c r="M8" s="187"/>
      <c r="N8" s="169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166</v>
      </c>
      <c r="Z8" s="40" t="s">
        <v>166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13</v>
      </c>
      <c r="G9" s="142">
        <v>23</v>
      </c>
      <c r="H9" s="142">
        <v>37</v>
      </c>
      <c r="I9" s="142">
        <v>65</v>
      </c>
      <c r="J9" s="145">
        <v>80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13</v>
      </c>
      <c r="U9" s="40">
        <v>23</v>
      </c>
      <c r="V9" s="40">
        <v>37</v>
      </c>
      <c r="W9" s="40">
        <v>65</v>
      </c>
      <c r="X9" s="40">
        <v>80</v>
      </c>
      <c r="Y9" s="40" t="s">
        <v>166</v>
      </c>
      <c r="Z9" s="40" t="s">
        <v>166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16</v>
      </c>
      <c r="H10" s="142">
        <v>30</v>
      </c>
      <c r="I10" s="142">
        <v>60</v>
      </c>
      <c r="J10" s="142">
        <v>77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16</v>
      </c>
      <c r="V10" s="40">
        <v>30</v>
      </c>
      <c r="W10" s="40">
        <v>60</v>
      </c>
      <c r="X10" s="40">
        <v>77</v>
      </c>
      <c r="Y10" s="40" t="s">
        <v>166</v>
      </c>
      <c r="Z10" s="40" t="s">
        <v>166</v>
      </c>
      <c r="AJ10" s="173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16</v>
      </c>
      <c r="I11" s="142">
        <v>47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16</v>
      </c>
      <c r="W11" s="40">
        <v>47</v>
      </c>
      <c r="X11" s="40">
        <v>73</v>
      </c>
      <c r="Y11" s="40" t="s">
        <v>166</v>
      </c>
      <c r="Z11" s="40" t="s">
        <v>166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6" t="s">
        <v>166</v>
      </c>
      <c r="F15" s="146" t="s">
        <v>166</v>
      </c>
      <c r="G15" s="146" t="s">
        <v>166</v>
      </c>
      <c r="H15" s="146" t="s">
        <v>166</v>
      </c>
      <c r="I15" s="146" t="s">
        <v>166</v>
      </c>
      <c r="J15" s="146" t="s">
        <v>166</v>
      </c>
      <c r="K15" s="146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4"/>
      <c r="O16" s="154" t="s">
        <v>5</v>
      </c>
      <c r="P16" s="154"/>
      <c r="Q16" s="154"/>
    </row>
    <row r="17" spans="1:26" ht="12.95" customHeight="1" thickBot="1" x14ac:dyDescent="0.25">
      <c r="A17" s="215" t="s">
        <v>99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7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25</v>
      </c>
      <c r="F19" s="141">
        <v>43</v>
      </c>
      <c r="G19" s="141">
        <v>43</v>
      </c>
      <c r="H19" s="141">
        <v>56</v>
      </c>
      <c r="I19" s="141">
        <v>67</v>
      </c>
      <c r="J19" s="141">
        <v>145</v>
      </c>
      <c r="K19" s="141">
        <v>245</v>
      </c>
      <c r="L19" s="148">
        <v>285</v>
      </c>
      <c r="M19" s="187"/>
      <c r="N19" s="169"/>
      <c r="O19" s="40">
        <v>1</v>
      </c>
      <c r="P19" s="40" t="s">
        <v>83</v>
      </c>
      <c r="Q19" s="40" t="s">
        <v>84</v>
      </c>
      <c r="R19" s="40">
        <v>1</v>
      </c>
      <c r="S19" s="40">
        <v>18</v>
      </c>
      <c r="T19" s="40">
        <v>31</v>
      </c>
      <c r="U19" s="40">
        <v>41</v>
      </c>
      <c r="V19" s="40">
        <v>56</v>
      </c>
      <c r="W19" s="40">
        <v>67</v>
      </c>
      <c r="X19" s="40">
        <v>145</v>
      </c>
      <c r="Y19" s="40">
        <v>245</v>
      </c>
      <c r="Z19" s="40">
        <v>285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7">
        <v>24</v>
      </c>
      <c r="G20" s="141">
        <v>36</v>
      </c>
      <c r="H20" s="141">
        <v>49</v>
      </c>
      <c r="I20" s="141">
        <v>55</v>
      </c>
      <c r="J20" s="141">
        <v>145</v>
      </c>
      <c r="K20" s="141">
        <v>251</v>
      </c>
      <c r="L20" s="148">
        <v>287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20</v>
      </c>
      <c r="U20" s="40">
        <v>36</v>
      </c>
      <c r="V20" s="40">
        <v>49</v>
      </c>
      <c r="W20" s="40">
        <v>55</v>
      </c>
      <c r="X20" s="40">
        <v>145</v>
      </c>
      <c r="Y20" s="40">
        <v>251</v>
      </c>
      <c r="Z20" s="40">
        <v>287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12</v>
      </c>
      <c r="H21" s="141">
        <v>18</v>
      </c>
      <c r="I21" s="141">
        <v>45</v>
      </c>
      <c r="J21" s="141">
        <v>142</v>
      </c>
      <c r="K21" s="141">
        <v>250</v>
      </c>
      <c r="L21" s="148">
        <v>289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18</v>
      </c>
      <c r="W21" s="40">
        <v>45</v>
      </c>
      <c r="X21" s="40">
        <v>142</v>
      </c>
      <c r="Y21" s="40">
        <v>250</v>
      </c>
      <c r="Z21" s="40">
        <v>289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7">
        <v>12</v>
      </c>
      <c r="I22" s="141">
        <v>39</v>
      </c>
      <c r="J22" s="141">
        <v>140</v>
      </c>
      <c r="K22" s="141">
        <v>247</v>
      </c>
      <c r="L22" s="148">
        <v>287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12</v>
      </c>
      <c r="W22" s="40">
        <v>39</v>
      </c>
      <c r="X22" s="40">
        <v>140</v>
      </c>
      <c r="Y22" s="40">
        <v>247</v>
      </c>
      <c r="Z22" s="40">
        <v>287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35</v>
      </c>
      <c r="J23" s="141">
        <v>138</v>
      </c>
      <c r="K23" s="141">
        <v>245</v>
      </c>
      <c r="L23" s="148">
        <v>285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35</v>
      </c>
      <c r="X23" s="40">
        <v>138</v>
      </c>
      <c r="Y23" s="40">
        <v>245</v>
      </c>
      <c r="Z23" s="40">
        <v>285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8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8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6" t="s">
        <v>166</v>
      </c>
      <c r="F26" s="146" t="s">
        <v>166</v>
      </c>
      <c r="G26" s="146" t="s">
        <v>166</v>
      </c>
      <c r="H26" s="146" t="s">
        <v>166</v>
      </c>
      <c r="I26" s="146" t="s">
        <v>166</v>
      </c>
      <c r="J26" s="146" t="s">
        <v>166</v>
      </c>
      <c r="K26" s="146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15" t="s">
        <v>100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7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36</v>
      </c>
      <c r="F30" s="141">
        <v>82</v>
      </c>
      <c r="G30" s="141">
        <v>94</v>
      </c>
      <c r="H30" s="141">
        <v>108</v>
      </c>
      <c r="I30" s="141">
        <v>139</v>
      </c>
      <c r="J30" s="141">
        <v>222</v>
      </c>
      <c r="K30" s="141">
        <v>331</v>
      </c>
      <c r="L30" s="148">
        <v>331</v>
      </c>
      <c r="M30" s="187"/>
      <c r="O30" s="40">
        <v>1</v>
      </c>
      <c r="P30" s="40" t="s">
        <v>83</v>
      </c>
      <c r="Q30" s="40" t="s">
        <v>84</v>
      </c>
      <c r="R30" s="40">
        <v>1</v>
      </c>
      <c r="S30" s="40">
        <v>36</v>
      </c>
      <c r="T30" s="40">
        <v>82</v>
      </c>
      <c r="U30" s="40">
        <v>94</v>
      </c>
      <c r="V30" s="40">
        <v>108</v>
      </c>
      <c r="W30" s="40">
        <v>139</v>
      </c>
      <c r="X30" s="40">
        <v>222</v>
      </c>
      <c r="Y30" s="40">
        <v>331</v>
      </c>
      <c r="Z30" s="40">
        <v>331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7">
        <v>55</v>
      </c>
      <c r="G31" s="141">
        <v>70</v>
      </c>
      <c r="H31" s="141">
        <v>82</v>
      </c>
      <c r="I31" s="141">
        <v>120</v>
      </c>
      <c r="J31" s="141">
        <v>200</v>
      </c>
      <c r="K31" s="141">
        <v>318</v>
      </c>
      <c r="L31" s="148">
        <v>318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55</v>
      </c>
      <c r="U31" s="40">
        <v>70</v>
      </c>
      <c r="V31" s="40">
        <v>82</v>
      </c>
      <c r="W31" s="40">
        <v>120</v>
      </c>
      <c r="X31" s="40">
        <v>200</v>
      </c>
      <c r="Y31" s="40">
        <v>318</v>
      </c>
      <c r="Z31" s="40">
        <v>318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26</v>
      </c>
      <c r="H32" s="141">
        <v>41</v>
      </c>
      <c r="I32" s="141">
        <v>82</v>
      </c>
      <c r="J32" s="141">
        <v>169</v>
      </c>
      <c r="K32" s="141">
        <v>295</v>
      </c>
      <c r="L32" s="148">
        <v>297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26</v>
      </c>
      <c r="V32" s="40">
        <v>41</v>
      </c>
      <c r="W32" s="40">
        <v>82</v>
      </c>
      <c r="X32" s="40">
        <v>169</v>
      </c>
      <c r="Y32" s="40">
        <v>295</v>
      </c>
      <c r="Z32" s="40">
        <v>297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18</v>
      </c>
      <c r="I33" s="141">
        <v>61</v>
      </c>
      <c r="J33" s="141">
        <v>161</v>
      </c>
      <c r="K33" s="141">
        <v>294</v>
      </c>
      <c r="L33" s="148">
        <v>297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18</v>
      </c>
      <c r="W33" s="40">
        <v>61</v>
      </c>
      <c r="X33" s="40">
        <v>161</v>
      </c>
      <c r="Y33" s="40">
        <v>294</v>
      </c>
      <c r="Z33" s="40">
        <v>297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45</v>
      </c>
      <c r="J34" s="141">
        <v>158</v>
      </c>
      <c r="K34" s="141">
        <v>289</v>
      </c>
      <c r="L34" s="148">
        <v>289</v>
      </c>
      <c r="M34" s="167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45</v>
      </c>
      <c r="X34" s="40">
        <v>158</v>
      </c>
      <c r="Y34" s="40">
        <v>289</v>
      </c>
      <c r="Z34" s="40">
        <v>289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8">
        <v>277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277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177</v>
      </c>
      <c r="L36" s="148">
        <v>179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177</v>
      </c>
      <c r="Z36" s="40">
        <v>179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6" t="s">
        <v>166</v>
      </c>
      <c r="F37" s="146" t="s">
        <v>166</v>
      </c>
      <c r="G37" s="146" t="s">
        <v>166</v>
      </c>
      <c r="H37" s="146" t="s">
        <v>166</v>
      </c>
      <c r="I37" s="146" t="s">
        <v>166</v>
      </c>
      <c r="J37" s="146" t="s">
        <v>166</v>
      </c>
      <c r="K37" s="146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4"/>
      <c r="O38" s="154" t="s">
        <v>12</v>
      </c>
      <c r="P38" s="154"/>
      <c r="Q38" s="154"/>
    </row>
    <row r="39" spans="1:26" ht="15" customHeight="1" thickBot="1" x14ac:dyDescent="0.25">
      <c r="A39" s="215" t="s">
        <v>101</v>
      </c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7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7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9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6" t="s">
        <v>166</v>
      </c>
      <c r="F48" s="146" t="s">
        <v>166</v>
      </c>
      <c r="G48" s="146" t="s">
        <v>166</v>
      </c>
      <c r="H48" s="146" t="s">
        <v>166</v>
      </c>
      <c r="I48" s="146" t="s">
        <v>166</v>
      </c>
      <c r="J48" s="146" t="s">
        <v>166</v>
      </c>
      <c r="K48" s="146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15" t="s">
        <v>102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7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7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9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6" t="s">
        <v>166</v>
      </c>
      <c r="F59" s="146" t="s">
        <v>166</v>
      </c>
      <c r="G59" s="146" t="s">
        <v>166</v>
      </c>
      <c r="H59" s="146" t="s">
        <v>166</v>
      </c>
      <c r="I59" s="146" t="s">
        <v>166</v>
      </c>
      <c r="J59" s="146" t="s">
        <v>166</v>
      </c>
      <c r="K59" s="146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15" t="s">
        <v>103</v>
      </c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7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91</v>
      </c>
      <c r="G63" s="141">
        <v>113</v>
      </c>
      <c r="H63" s="141">
        <v>151</v>
      </c>
      <c r="I63" s="141">
        <v>284</v>
      </c>
      <c r="J63" s="141">
        <v>717</v>
      </c>
      <c r="K63" s="141">
        <v>1190</v>
      </c>
      <c r="L63" s="75" t="s">
        <v>166</v>
      </c>
      <c r="M63" s="187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92</v>
      </c>
      <c r="U63" s="40">
        <v>112</v>
      </c>
      <c r="V63" s="40">
        <v>160</v>
      </c>
      <c r="W63" s="40">
        <v>315</v>
      </c>
      <c r="X63" s="40">
        <v>920</v>
      </c>
      <c r="Y63" s="40">
        <v>1536</v>
      </c>
      <c r="Z63" s="40" t="s">
        <v>166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65</v>
      </c>
      <c r="G64" s="141">
        <v>86</v>
      </c>
      <c r="H64" s="141">
        <v>137</v>
      </c>
      <c r="I64" s="141">
        <v>284</v>
      </c>
      <c r="J64" s="141">
        <v>684</v>
      </c>
      <c r="K64" s="141">
        <v>1187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70</v>
      </c>
      <c r="U64" s="40">
        <v>91</v>
      </c>
      <c r="V64" s="40">
        <v>154</v>
      </c>
      <c r="W64" s="40">
        <v>315</v>
      </c>
      <c r="X64" s="40">
        <v>862</v>
      </c>
      <c r="Y64" s="40">
        <v>1531</v>
      </c>
      <c r="Z64" s="40" t="s">
        <v>166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46</v>
      </c>
      <c r="H65" s="141">
        <v>98</v>
      </c>
      <c r="I65" s="141">
        <v>257</v>
      </c>
      <c r="J65" s="141">
        <v>603</v>
      </c>
      <c r="K65" s="141">
        <v>1177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43</v>
      </c>
      <c r="V65" s="40">
        <v>95</v>
      </c>
      <c r="W65" s="40">
        <v>287</v>
      </c>
      <c r="X65" s="40">
        <v>719</v>
      </c>
      <c r="Y65" s="40">
        <v>1524</v>
      </c>
      <c r="Z65" s="40" t="s">
        <v>166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55</v>
      </c>
      <c r="I66" s="141">
        <v>219</v>
      </c>
      <c r="J66" s="147">
        <v>557</v>
      </c>
      <c r="K66" s="141">
        <v>1150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60</v>
      </c>
      <c r="W66" s="40">
        <v>247</v>
      </c>
      <c r="X66" s="40">
        <v>648</v>
      </c>
      <c r="Y66" s="40">
        <v>1492</v>
      </c>
      <c r="Z66" s="40" t="s">
        <v>166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174</v>
      </c>
      <c r="J67" s="141">
        <v>536</v>
      </c>
      <c r="K67" s="141">
        <v>1118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190</v>
      </c>
      <c r="X67" s="40">
        <v>644</v>
      </c>
      <c r="Y67" s="40">
        <v>1446</v>
      </c>
      <c r="Z67" s="40" t="s">
        <v>166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578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6" t="s">
        <v>166</v>
      </c>
      <c r="F70" s="146" t="s">
        <v>166</v>
      </c>
      <c r="G70" s="146" t="s">
        <v>166</v>
      </c>
      <c r="H70" s="146" t="s">
        <v>166</v>
      </c>
      <c r="I70" s="146" t="s">
        <v>166</v>
      </c>
      <c r="J70" s="146" t="s">
        <v>166</v>
      </c>
      <c r="K70" s="146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15" t="s">
        <v>104</v>
      </c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7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40</v>
      </c>
      <c r="H74" s="141">
        <v>43</v>
      </c>
      <c r="I74" s="141">
        <v>49</v>
      </c>
      <c r="J74" s="141">
        <v>57</v>
      </c>
      <c r="K74" s="141">
        <v>61</v>
      </c>
      <c r="L74" s="75" t="s">
        <v>166</v>
      </c>
      <c r="M74" s="187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43</v>
      </c>
      <c r="W74" s="40">
        <v>49</v>
      </c>
      <c r="X74" s="40">
        <v>57</v>
      </c>
      <c r="Y74" s="40">
        <v>61</v>
      </c>
      <c r="Z74" s="40" t="s">
        <v>166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26</v>
      </c>
      <c r="G75" s="141">
        <v>30</v>
      </c>
      <c r="H75" s="141">
        <v>37</v>
      </c>
      <c r="I75" s="141">
        <v>43</v>
      </c>
      <c r="J75" s="141">
        <v>50</v>
      </c>
      <c r="K75" s="141">
        <v>58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26</v>
      </c>
      <c r="U75" s="40">
        <v>30</v>
      </c>
      <c r="V75" s="40">
        <v>37</v>
      </c>
      <c r="W75" s="40">
        <v>43</v>
      </c>
      <c r="X75" s="40">
        <v>50</v>
      </c>
      <c r="Y75" s="40">
        <v>58</v>
      </c>
      <c r="Z75" s="40" t="s">
        <v>166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14</v>
      </c>
      <c r="H76" s="141">
        <v>22</v>
      </c>
      <c r="I76" s="141">
        <v>29</v>
      </c>
      <c r="J76" s="141">
        <v>44</v>
      </c>
      <c r="K76" s="141">
        <v>56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14</v>
      </c>
      <c r="V76" s="40">
        <v>22</v>
      </c>
      <c r="W76" s="40">
        <v>29</v>
      </c>
      <c r="X76" s="40">
        <v>44</v>
      </c>
      <c r="Y76" s="40">
        <v>56</v>
      </c>
      <c r="Z76" s="40" t="s">
        <v>166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13</v>
      </c>
      <c r="I77" s="141">
        <v>23</v>
      </c>
      <c r="J77" s="141">
        <v>39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13</v>
      </c>
      <c r="W77" s="40">
        <v>23</v>
      </c>
      <c r="X77" s="40">
        <v>39</v>
      </c>
      <c r="Y77" s="40">
        <v>48</v>
      </c>
      <c r="Z77" s="40" t="s">
        <v>166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16</v>
      </c>
      <c r="J78" s="141">
        <v>32</v>
      </c>
      <c r="K78" s="141">
        <v>46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16</v>
      </c>
      <c r="X78" s="40">
        <v>32</v>
      </c>
      <c r="Y78" s="40">
        <v>46</v>
      </c>
      <c r="Z78" s="40" t="s">
        <v>166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6" t="s">
        <v>166</v>
      </c>
      <c r="F81" s="146" t="s">
        <v>166</v>
      </c>
      <c r="G81" s="146" t="s">
        <v>166</v>
      </c>
      <c r="H81" s="146" t="s">
        <v>166</v>
      </c>
      <c r="I81" s="146" t="s">
        <v>166</v>
      </c>
      <c r="J81" s="146" t="s">
        <v>166</v>
      </c>
      <c r="K81" s="146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15" t="s">
        <v>105</v>
      </c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7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190</v>
      </c>
      <c r="F85" s="141">
        <v>653</v>
      </c>
      <c r="G85" s="142">
        <v>972</v>
      </c>
      <c r="H85" s="142">
        <v>972</v>
      </c>
      <c r="I85" s="142">
        <v>844</v>
      </c>
      <c r="J85" s="142">
        <v>1032</v>
      </c>
      <c r="K85" s="74" t="s">
        <v>166</v>
      </c>
      <c r="L85" s="75" t="s">
        <v>166</v>
      </c>
      <c r="M85" s="187"/>
      <c r="O85" s="40">
        <v>1</v>
      </c>
      <c r="P85" s="40" t="s">
        <v>83</v>
      </c>
      <c r="Q85" s="40" t="s">
        <v>84</v>
      </c>
      <c r="R85" s="40">
        <v>1</v>
      </c>
      <c r="S85" s="40">
        <v>190</v>
      </c>
      <c r="T85" s="40">
        <v>449</v>
      </c>
      <c r="U85" s="40">
        <v>523</v>
      </c>
      <c r="V85" s="40">
        <v>603</v>
      </c>
      <c r="W85" s="40">
        <v>844</v>
      </c>
      <c r="X85" s="40">
        <v>1032</v>
      </c>
      <c r="Y85" s="40" t="s">
        <v>166</v>
      </c>
      <c r="Z85" s="40" t="s">
        <v>166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9">
        <v>653</v>
      </c>
      <c r="G86" s="142">
        <v>714</v>
      </c>
      <c r="H86" s="142">
        <v>714</v>
      </c>
      <c r="I86" s="142">
        <v>808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780</v>
      </c>
      <c r="X86" s="40">
        <v>965</v>
      </c>
      <c r="Y86" s="40" t="s">
        <v>166</v>
      </c>
      <c r="Z86" s="40" t="s">
        <v>166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334</v>
      </c>
      <c r="H87" s="142">
        <v>353</v>
      </c>
      <c r="I87" s="142">
        <v>679</v>
      </c>
      <c r="J87" s="142">
        <v>859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331</v>
      </c>
      <c r="V87" s="40">
        <v>345</v>
      </c>
      <c r="W87" s="40">
        <v>679</v>
      </c>
      <c r="X87" s="40">
        <v>859</v>
      </c>
      <c r="Y87" s="40" t="s">
        <v>166</v>
      </c>
      <c r="Z87" s="40" t="s">
        <v>166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196</v>
      </c>
      <c r="I88" s="142">
        <v>526</v>
      </c>
      <c r="J88" s="142">
        <v>672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196</v>
      </c>
      <c r="W88" s="40">
        <v>526</v>
      </c>
      <c r="X88" s="40">
        <v>705</v>
      </c>
      <c r="Y88" s="40" t="s">
        <v>166</v>
      </c>
      <c r="Z88" s="40" t="s">
        <v>166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392</v>
      </c>
      <c r="J89" s="142">
        <v>607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392</v>
      </c>
      <c r="X89" s="40">
        <v>607</v>
      </c>
      <c r="Y89" s="40" t="s">
        <v>166</v>
      </c>
      <c r="Z89" s="40" t="s">
        <v>166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6" t="s">
        <v>166</v>
      </c>
      <c r="F92" s="146" t="s">
        <v>166</v>
      </c>
      <c r="G92" s="146" t="s">
        <v>166</v>
      </c>
      <c r="H92" s="146" t="s">
        <v>166</v>
      </c>
      <c r="I92" s="146" t="s">
        <v>166</v>
      </c>
      <c r="J92" s="146" t="s">
        <v>166</v>
      </c>
      <c r="K92" s="146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15" t="s">
        <v>106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7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26</v>
      </c>
      <c r="F96" s="141">
        <v>49</v>
      </c>
      <c r="G96" s="141">
        <v>57</v>
      </c>
      <c r="H96" s="141">
        <v>62</v>
      </c>
      <c r="I96" s="141">
        <v>124</v>
      </c>
      <c r="J96" s="141">
        <v>243</v>
      </c>
      <c r="K96" s="141">
        <v>359</v>
      </c>
      <c r="L96" s="75" t="s">
        <v>166</v>
      </c>
      <c r="M96" s="187"/>
      <c r="O96" s="40">
        <v>1</v>
      </c>
      <c r="P96" s="40" t="s">
        <v>83</v>
      </c>
      <c r="Q96" s="40" t="s">
        <v>84</v>
      </c>
      <c r="R96" s="40">
        <v>1</v>
      </c>
      <c r="S96" s="40">
        <v>26</v>
      </c>
      <c r="T96" s="40">
        <v>49</v>
      </c>
      <c r="U96" s="40">
        <v>57</v>
      </c>
      <c r="V96" s="40">
        <v>62</v>
      </c>
      <c r="W96" s="40">
        <v>124</v>
      </c>
      <c r="X96" s="40">
        <v>243</v>
      </c>
      <c r="Y96" s="40">
        <v>359</v>
      </c>
      <c r="Z96" s="40" t="s">
        <v>166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30</v>
      </c>
      <c r="G97" s="141">
        <v>38</v>
      </c>
      <c r="H97" s="141">
        <v>43</v>
      </c>
      <c r="I97" s="141">
        <v>80</v>
      </c>
      <c r="J97" s="141">
        <v>160</v>
      </c>
      <c r="K97" s="141">
        <v>208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30</v>
      </c>
      <c r="U97" s="40">
        <v>38</v>
      </c>
      <c r="V97" s="40">
        <v>43</v>
      </c>
      <c r="W97" s="40">
        <v>80</v>
      </c>
      <c r="X97" s="40">
        <v>160</v>
      </c>
      <c r="Y97" s="40">
        <v>208</v>
      </c>
      <c r="Z97" s="40" t="s">
        <v>166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14</v>
      </c>
      <c r="H98" s="141">
        <v>27</v>
      </c>
      <c r="I98" s="141">
        <v>69</v>
      </c>
      <c r="J98" s="141">
        <v>148</v>
      </c>
      <c r="K98" s="141">
        <v>200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14</v>
      </c>
      <c r="V98" s="40">
        <v>27</v>
      </c>
      <c r="W98" s="40">
        <v>69</v>
      </c>
      <c r="X98" s="40">
        <v>148</v>
      </c>
      <c r="Y98" s="40">
        <v>200</v>
      </c>
      <c r="Z98" s="40" t="s">
        <v>166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17</v>
      </c>
      <c r="I99" s="141">
        <v>61</v>
      </c>
      <c r="J99" s="141">
        <v>143</v>
      </c>
      <c r="K99" s="141">
        <v>194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17</v>
      </c>
      <c r="W99" s="40">
        <v>61</v>
      </c>
      <c r="X99" s="40">
        <v>143</v>
      </c>
      <c r="Y99" s="40">
        <v>194</v>
      </c>
      <c r="Z99" s="40" t="s">
        <v>166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51</v>
      </c>
      <c r="J100" s="141">
        <v>137</v>
      </c>
      <c r="K100" s="141">
        <v>190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51</v>
      </c>
      <c r="X100" s="40">
        <v>137</v>
      </c>
      <c r="Y100" s="40">
        <v>190</v>
      </c>
      <c r="Z100" s="40" t="s">
        <v>166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6" t="s">
        <v>166</v>
      </c>
      <c r="F103" s="146" t="s">
        <v>166</v>
      </c>
      <c r="G103" s="146" t="s">
        <v>166</v>
      </c>
      <c r="H103" s="146" t="s">
        <v>166</v>
      </c>
      <c r="I103" s="146" t="s">
        <v>166</v>
      </c>
      <c r="J103" s="146" t="s">
        <v>166</v>
      </c>
      <c r="K103" s="146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15" t="s">
        <v>107</v>
      </c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7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7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6" t="s">
        <v>166</v>
      </c>
      <c r="F114" s="146" t="s">
        <v>166</v>
      </c>
      <c r="G114" s="146" t="s">
        <v>166</v>
      </c>
      <c r="H114" s="146" t="s">
        <v>166</v>
      </c>
      <c r="I114" s="146" t="s">
        <v>166</v>
      </c>
      <c r="J114" s="146" t="s">
        <v>166</v>
      </c>
      <c r="K114" s="146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15" t="s">
        <v>108</v>
      </c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7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7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6" t="s">
        <v>166</v>
      </c>
      <c r="F125" s="146" t="s">
        <v>166</v>
      </c>
      <c r="G125" s="146" t="s">
        <v>166</v>
      </c>
      <c r="H125" s="146" t="s">
        <v>166</v>
      </c>
      <c r="I125" s="146" t="s">
        <v>166</v>
      </c>
      <c r="J125" s="146" t="s">
        <v>166</v>
      </c>
      <c r="K125" s="146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15" t="s">
        <v>109</v>
      </c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7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7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6" t="s">
        <v>166</v>
      </c>
      <c r="F136" s="146" t="s">
        <v>166</v>
      </c>
      <c r="G136" s="146" t="s">
        <v>166</v>
      </c>
      <c r="H136" s="146" t="s">
        <v>166</v>
      </c>
      <c r="I136" s="146" t="s">
        <v>166</v>
      </c>
      <c r="J136" s="146" t="s">
        <v>166</v>
      </c>
      <c r="K136" s="146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15" t="s">
        <v>110</v>
      </c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7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7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6" t="s">
        <v>166</v>
      </c>
      <c r="F147" s="146" t="s">
        <v>166</v>
      </c>
      <c r="G147" s="146" t="s">
        <v>166</v>
      </c>
      <c r="H147" s="146" t="s">
        <v>166</v>
      </c>
      <c r="I147" s="146" t="s">
        <v>166</v>
      </c>
      <c r="J147" s="146" t="s">
        <v>166</v>
      </c>
      <c r="K147" s="146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15" t="s">
        <v>111</v>
      </c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7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19</v>
      </c>
      <c r="F151" s="141">
        <v>24</v>
      </c>
      <c r="G151" s="141">
        <v>26</v>
      </c>
      <c r="H151" s="141">
        <v>27</v>
      </c>
      <c r="I151" s="141">
        <v>34</v>
      </c>
      <c r="J151" s="141">
        <v>59</v>
      </c>
      <c r="K151" s="141">
        <v>58</v>
      </c>
      <c r="L151" s="75" t="s">
        <v>166</v>
      </c>
      <c r="M151" s="187"/>
      <c r="O151" s="40">
        <v>1</v>
      </c>
      <c r="P151" s="40" t="s">
        <v>123</v>
      </c>
      <c r="Q151" s="40" t="s">
        <v>124</v>
      </c>
      <c r="R151" s="40">
        <v>1</v>
      </c>
      <c r="S151" s="40">
        <v>19</v>
      </c>
      <c r="T151" s="40">
        <v>24</v>
      </c>
      <c r="U151" s="40">
        <v>26</v>
      </c>
      <c r="V151" s="40">
        <v>27</v>
      </c>
      <c r="W151" s="40">
        <v>34</v>
      </c>
      <c r="X151" s="40">
        <v>59</v>
      </c>
      <c r="Y151" s="40">
        <v>58</v>
      </c>
      <c r="Z151" s="40" t="s">
        <v>166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13</v>
      </c>
      <c r="G152" s="141">
        <v>26</v>
      </c>
      <c r="H152" s="141">
        <v>26</v>
      </c>
      <c r="I152" s="141">
        <v>29</v>
      </c>
      <c r="J152" s="141">
        <v>43</v>
      </c>
      <c r="K152" s="141">
        <v>43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13</v>
      </c>
      <c r="U152" s="40">
        <v>26</v>
      </c>
      <c r="V152" s="40">
        <v>26</v>
      </c>
      <c r="W152" s="40">
        <v>29</v>
      </c>
      <c r="X152" s="40">
        <v>43</v>
      </c>
      <c r="Y152" s="40">
        <v>43</v>
      </c>
      <c r="Z152" s="40" t="s">
        <v>166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27</v>
      </c>
      <c r="I153" s="141">
        <v>31</v>
      </c>
      <c r="J153" s="141">
        <v>47</v>
      </c>
      <c r="K153" s="141">
        <v>56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27</v>
      </c>
      <c r="W153" s="40">
        <v>31</v>
      </c>
      <c r="X153" s="40">
        <v>47</v>
      </c>
      <c r="Y153" s="40">
        <v>56</v>
      </c>
      <c r="Z153" s="40" t="s">
        <v>166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15</v>
      </c>
      <c r="I154" s="141">
        <v>22</v>
      </c>
      <c r="J154" s="141">
        <v>46</v>
      </c>
      <c r="K154" s="141">
        <v>45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15</v>
      </c>
      <c r="W154" s="40">
        <v>22</v>
      </c>
      <c r="X154" s="40">
        <v>46</v>
      </c>
      <c r="Y154" s="40">
        <v>45</v>
      </c>
      <c r="Z154" s="40" t="s">
        <v>166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38</v>
      </c>
      <c r="K155" s="141">
        <v>47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38</v>
      </c>
      <c r="Y155" s="40">
        <v>47</v>
      </c>
      <c r="Z155" s="40" t="s">
        <v>166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13</v>
      </c>
      <c r="K156" s="141">
        <v>21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13</v>
      </c>
      <c r="Y156" s="40">
        <v>21</v>
      </c>
      <c r="Z156" s="40" t="s">
        <v>166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13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13</v>
      </c>
      <c r="Z157" s="40" t="s">
        <v>166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6" t="s">
        <v>166</v>
      </c>
      <c r="F158" s="146" t="s">
        <v>166</v>
      </c>
      <c r="G158" s="146" t="s">
        <v>166</v>
      </c>
      <c r="H158" s="146" t="s">
        <v>166</v>
      </c>
      <c r="I158" s="146" t="s">
        <v>166</v>
      </c>
      <c r="J158" s="146" t="s">
        <v>166</v>
      </c>
      <c r="K158" s="146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15" t="s">
        <v>112</v>
      </c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7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34</v>
      </c>
      <c r="F162" s="141">
        <v>34</v>
      </c>
      <c r="G162" s="141">
        <v>32</v>
      </c>
      <c r="H162" s="147">
        <v>44</v>
      </c>
      <c r="I162" s="141">
        <v>48</v>
      </c>
      <c r="J162" s="141">
        <v>54</v>
      </c>
      <c r="K162" s="141">
        <v>58</v>
      </c>
      <c r="L162" s="75" t="s">
        <v>166</v>
      </c>
      <c r="M162" s="187"/>
      <c r="O162" s="40">
        <v>1</v>
      </c>
      <c r="P162" s="40" t="s">
        <v>123</v>
      </c>
      <c r="Q162" s="40" t="s">
        <v>124</v>
      </c>
      <c r="R162" s="40">
        <v>1</v>
      </c>
      <c r="S162" s="40">
        <v>34</v>
      </c>
      <c r="T162" s="40">
        <v>34</v>
      </c>
      <c r="U162" s="40">
        <v>32</v>
      </c>
      <c r="V162" s="40">
        <v>44</v>
      </c>
      <c r="W162" s="40">
        <v>48</v>
      </c>
      <c r="X162" s="40">
        <v>54</v>
      </c>
      <c r="Y162" s="40">
        <v>58</v>
      </c>
      <c r="Z162" s="40" t="s">
        <v>166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32</v>
      </c>
      <c r="H163" s="141">
        <v>44</v>
      </c>
      <c r="I163" s="141">
        <v>50</v>
      </c>
      <c r="J163" s="141">
        <v>55</v>
      </c>
      <c r="K163" s="141">
        <v>56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32</v>
      </c>
      <c r="V163" s="40">
        <v>44</v>
      </c>
      <c r="W163" s="40">
        <v>50</v>
      </c>
      <c r="X163" s="40">
        <v>55</v>
      </c>
      <c r="Y163" s="40">
        <v>56</v>
      </c>
      <c r="Z163" s="40" t="s">
        <v>166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15</v>
      </c>
      <c r="H164" s="141">
        <v>41</v>
      </c>
      <c r="I164" s="141">
        <v>44</v>
      </c>
      <c r="J164" s="141">
        <v>52</v>
      </c>
      <c r="K164" s="141">
        <v>54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15</v>
      </c>
      <c r="V164" s="40">
        <v>41</v>
      </c>
      <c r="W164" s="40">
        <v>44</v>
      </c>
      <c r="X164" s="40">
        <v>52</v>
      </c>
      <c r="Y164" s="40">
        <v>54</v>
      </c>
      <c r="Z164" s="40" t="s">
        <v>166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22</v>
      </c>
      <c r="I165" s="141">
        <v>24</v>
      </c>
      <c r="J165" s="141">
        <v>26</v>
      </c>
      <c r="K165" s="141">
        <v>39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22</v>
      </c>
      <c r="W165" s="40">
        <v>24</v>
      </c>
      <c r="X165" s="40">
        <v>26</v>
      </c>
      <c r="Y165" s="40">
        <v>39</v>
      </c>
      <c r="Z165" s="40" t="s">
        <v>166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33</v>
      </c>
      <c r="K166" s="141">
        <v>42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33</v>
      </c>
      <c r="Y166" s="40">
        <v>42</v>
      </c>
      <c r="Z166" s="40" t="s">
        <v>166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16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16</v>
      </c>
      <c r="Z168" s="40" t="s">
        <v>166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6" t="s">
        <v>166</v>
      </c>
      <c r="F169" s="146" t="s">
        <v>166</v>
      </c>
      <c r="G169" s="146" t="s">
        <v>166</v>
      </c>
      <c r="H169" s="146" t="s">
        <v>166</v>
      </c>
      <c r="I169" s="146" t="s">
        <v>166</v>
      </c>
      <c r="J169" s="146" t="s">
        <v>166</v>
      </c>
      <c r="K169" s="146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3.5" thickBot="1" x14ac:dyDescent="0.25">
      <c r="A170" s="63" t="s">
        <v>172</v>
      </c>
      <c r="M170" s="92"/>
      <c r="O170" s="40" t="s">
        <v>172</v>
      </c>
    </row>
    <row r="171" spans="1:26" ht="15.75" customHeight="1" thickBot="1" x14ac:dyDescent="0.25">
      <c r="A171" s="215" t="s">
        <v>185</v>
      </c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7"/>
      <c r="M171" s="92"/>
      <c r="O171" s="40" t="s">
        <v>185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7">
        <v>18</v>
      </c>
      <c r="I173" s="141">
        <v>21</v>
      </c>
      <c r="J173" s="141">
        <v>20</v>
      </c>
      <c r="K173" s="141">
        <v>21</v>
      </c>
      <c r="L173" s="75" t="s">
        <v>166</v>
      </c>
      <c r="M173" s="187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20</v>
      </c>
      <c r="Y173" s="40">
        <v>21</v>
      </c>
      <c r="Z173" s="40" t="s">
        <v>166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14</v>
      </c>
      <c r="H174" s="141">
        <v>18</v>
      </c>
      <c r="I174" s="141">
        <v>20</v>
      </c>
      <c r="J174" s="141">
        <v>22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14</v>
      </c>
      <c r="V174" s="40">
        <v>18</v>
      </c>
      <c r="W174" s="40">
        <v>20</v>
      </c>
      <c r="X174" s="40">
        <v>22</v>
      </c>
      <c r="Y174" s="40">
        <v>20</v>
      </c>
      <c r="Z174" s="40" t="s">
        <v>166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14</v>
      </c>
      <c r="K176" s="141">
        <v>12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14</v>
      </c>
      <c r="Y176" s="40">
        <v>12</v>
      </c>
      <c r="Z176" s="40" t="s">
        <v>166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5</v>
      </c>
      <c r="J177" s="141">
        <v>7</v>
      </c>
      <c r="K177" s="141">
        <v>10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5</v>
      </c>
      <c r="X177" s="40">
        <v>7</v>
      </c>
      <c r="Y177" s="40">
        <v>10</v>
      </c>
      <c r="Z177" s="40" t="s">
        <v>166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6" t="s">
        <v>166</v>
      </c>
      <c r="F180" s="146" t="s">
        <v>166</v>
      </c>
      <c r="G180" s="146" t="s">
        <v>166</v>
      </c>
      <c r="H180" s="146" t="s">
        <v>166</v>
      </c>
      <c r="I180" s="146" t="s">
        <v>166</v>
      </c>
      <c r="J180" s="146" t="s">
        <v>166</v>
      </c>
      <c r="K180" s="146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3.5" thickBot="1" x14ac:dyDescent="0.25">
      <c r="A181" s="63" t="s">
        <v>173</v>
      </c>
      <c r="M181" s="92"/>
      <c r="O181" s="40" t="s">
        <v>173</v>
      </c>
    </row>
    <row r="182" spans="1:26" ht="15.75" customHeight="1" thickBot="1" x14ac:dyDescent="0.25">
      <c r="A182" s="215" t="s">
        <v>186</v>
      </c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7"/>
      <c r="M182" s="92"/>
      <c r="O182" s="40" t="s">
        <v>186</v>
      </c>
      <c r="Q182" s="158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8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7"/>
      <c r="O184" s="40">
        <v>1</v>
      </c>
      <c r="P184" s="40" t="s">
        <v>123</v>
      </c>
      <c r="Q184" s="158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8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8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8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8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8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8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6" t="s">
        <v>166</v>
      </c>
      <c r="F191" s="146" t="s">
        <v>166</v>
      </c>
      <c r="G191" s="146" t="s">
        <v>166</v>
      </c>
      <c r="H191" s="146" t="s">
        <v>166</v>
      </c>
      <c r="I191" s="146" t="s">
        <v>166</v>
      </c>
      <c r="J191" s="146" t="s">
        <v>166</v>
      </c>
      <c r="K191" s="146" t="s">
        <v>166</v>
      </c>
      <c r="L191" s="87" t="s">
        <v>166</v>
      </c>
      <c r="M191" s="92"/>
      <c r="O191" s="40">
        <v>8</v>
      </c>
      <c r="Q191" s="158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3.5" thickBot="1" x14ac:dyDescent="0.25">
      <c r="A192" s="63" t="s">
        <v>140</v>
      </c>
      <c r="M192" s="92"/>
      <c r="O192" s="40" t="s">
        <v>140</v>
      </c>
      <c r="Q192" s="158"/>
    </row>
    <row r="193" spans="1:26" ht="13.5" customHeight="1" thickBot="1" x14ac:dyDescent="0.25">
      <c r="A193" s="215" t="s">
        <v>144</v>
      </c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7"/>
      <c r="M193" s="92"/>
      <c r="O193" s="40" t="s">
        <v>144</v>
      </c>
      <c r="Q193" s="158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8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7"/>
      <c r="O195" s="40">
        <v>1</v>
      </c>
      <c r="P195" s="40" t="s">
        <v>123</v>
      </c>
      <c r="Q195" s="158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8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8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8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8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8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6" t="s">
        <v>166</v>
      </c>
      <c r="F202" s="146" t="s">
        <v>166</v>
      </c>
      <c r="G202" s="146" t="s">
        <v>166</v>
      </c>
      <c r="H202" s="146" t="s">
        <v>166</v>
      </c>
      <c r="I202" s="146" t="s">
        <v>166</v>
      </c>
      <c r="J202" s="146" t="s">
        <v>166</v>
      </c>
      <c r="K202" s="146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15" t="s">
        <v>145</v>
      </c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7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7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6" t="s">
        <v>166</v>
      </c>
      <c r="F213" s="146" t="s">
        <v>166</v>
      </c>
      <c r="G213" s="146" t="s">
        <v>166</v>
      </c>
      <c r="H213" s="146" t="s">
        <v>166</v>
      </c>
      <c r="I213" s="146" t="s">
        <v>166</v>
      </c>
      <c r="J213" s="146" t="s">
        <v>166</v>
      </c>
      <c r="K213" s="146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15" t="s">
        <v>153</v>
      </c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7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7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6" t="s">
        <v>166</v>
      </c>
      <c r="F224" s="146" t="s">
        <v>166</v>
      </c>
      <c r="G224" s="146" t="s">
        <v>166</v>
      </c>
      <c r="H224" s="146" t="s">
        <v>166</v>
      </c>
      <c r="I224" s="146" t="s">
        <v>166</v>
      </c>
      <c r="J224" s="146" t="s">
        <v>166</v>
      </c>
      <c r="K224" s="146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3.5" thickBot="1" x14ac:dyDescent="0.25">
      <c r="A225" s="63" t="s">
        <v>169</v>
      </c>
      <c r="M225" s="92"/>
      <c r="O225" s="40" t="s">
        <v>169</v>
      </c>
    </row>
    <row r="226" spans="1:26" ht="13.5" customHeight="1" thickBot="1" x14ac:dyDescent="0.25">
      <c r="A226" s="215" t="s">
        <v>180</v>
      </c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7"/>
      <c r="M226" s="92"/>
      <c r="O226" s="40" t="s">
        <v>180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7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6" t="s">
        <v>166</v>
      </c>
      <c r="F235" s="146" t="s">
        <v>166</v>
      </c>
      <c r="G235" s="146" t="s">
        <v>166</v>
      </c>
      <c r="H235" s="146" t="s">
        <v>166</v>
      </c>
      <c r="I235" s="146" t="s">
        <v>166</v>
      </c>
      <c r="J235" s="146" t="s">
        <v>166</v>
      </c>
      <c r="K235" s="146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15" t="s">
        <v>154</v>
      </c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7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37</v>
      </c>
      <c r="I239" s="141">
        <v>40</v>
      </c>
      <c r="J239" s="141">
        <v>50</v>
      </c>
      <c r="K239" s="141">
        <v>54</v>
      </c>
      <c r="L239" s="75" t="s">
        <v>166</v>
      </c>
      <c r="M239" s="187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37</v>
      </c>
      <c r="W239" s="40">
        <v>40</v>
      </c>
      <c r="X239" s="40">
        <v>50</v>
      </c>
      <c r="Y239" s="40">
        <v>54</v>
      </c>
      <c r="Z239" s="40" t="s">
        <v>166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27</v>
      </c>
      <c r="H240" s="141">
        <v>32</v>
      </c>
      <c r="I240" s="141">
        <v>38</v>
      </c>
      <c r="J240" s="141">
        <v>43</v>
      </c>
      <c r="K240" s="141">
        <v>53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27</v>
      </c>
      <c r="V240" s="40">
        <v>32</v>
      </c>
      <c r="W240" s="40">
        <v>38</v>
      </c>
      <c r="X240" s="40">
        <v>43</v>
      </c>
      <c r="Y240" s="40">
        <v>53</v>
      </c>
      <c r="Z240" s="40" t="s">
        <v>166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33</v>
      </c>
      <c r="J241" s="141">
        <v>40</v>
      </c>
      <c r="K241" s="141">
        <v>50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33</v>
      </c>
      <c r="X241" s="40">
        <v>40</v>
      </c>
      <c r="Y241" s="40">
        <v>50</v>
      </c>
      <c r="Z241" s="40" t="s">
        <v>166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27</v>
      </c>
      <c r="J242" s="141">
        <v>30</v>
      </c>
      <c r="K242" s="141">
        <v>30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27</v>
      </c>
      <c r="X242" s="40">
        <v>30</v>
      </c>
      <c r="Y242" s="40">
        <v>30</v>
      </c>
      <c r="Z242" s="40" t="s">
        <v>166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12</v>
      </c>
      <c r="J243" s="141">
        <v>37</v>
      </c>
      <c r="K243" s="141">
        <v>41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12</v>
      </c>
      <c r="X243" s="40">
        <v>37</v>
      </c>
      <c r="Y243" s="40">
        <v>41</v>
      </c>
      <c r="Z243" s="40" t="s">
        <v>166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26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26</v>
      </c>
      <c r="Z244" s="40" t="s">
        <v>166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6" t="s">
        <v>166</v>
      </c>
      <c r="F246" s="146" t="s">
        <v>166</v>
      </c>
      <c r="G246" s="146" t="s">
        <v>166</v>
      </c>
      <c r="H246" s="146" t="s">
        <v>166</v>
      </c>
      <c r="I246" s="146" t="s">
        <v>166</v>
      </c>
      <c r="J246" s="146" t="s">
        <v>166</v>
      </c>
      <c r="K246" s="146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3.5" thickBot="1" x14ac:dyDescent="0.25">
      <c r="A247" s="63" t="s">
        <v>170</v>
      </c>
      <c r="M247" s="92"/>
      <c r="O247" s="40" t="s">
        <v>170</v>
      </c>
    </row>
    <row r="248" spans="1:26" ht="13.5" customHeight="1" thickBot="1" x14ac:dyDescent="0.25">
      <c r="A248" s="215" t="s">
        <v>182</v>
      </c>
      <c r="B248" s="216"/>
      <c r="C248" s="216"/>
      <c r="D248" s="216"/>
      <c r="E248" s="216"/>
      <c r="F248" s="216"/>
      <c r="G248" s="216"/>
      <c r="H248" s="216"/>
      <c r="I248" s="216"/>
      <c r="J248" s="216"/>
      <c r="K248" s="216"/>
      <c r="L248" s="217"/>
      <c r="M248" s="92"/>
      <c r="O248" s="40" t="s">
        <v>182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7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6" t="s">
        <v>166</v>
      </c>
      <c r="F257" s="146" t="s">
        <v>166</v>
      </c>
      <c r="G257" s="146" t="s">
        <v>166</v>
      </c>
      <c r="H257" s="146" t="s">
        <v>166</v>
      </c>
      <c r="I257" s="146" t="s">
        <v>166</v>
      </c>
      <c r="J257" s="146" t="s">
        <v>166</v>
      </c>
      <c r="K257" s="146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15" t="s">
        <v>155</v>
      </c>
      <c r="B259" s="216"/>
      <c r="C259" s="216"/>
      <c r="D259" s="216"/>
      <c r="E259" s="216"/>
      <c r="F259" s="216"/>
      <c r="G259" s="216"/>
      <c r="H259" s="216"/>
      <c r="I259" s="216"/>
      <c r="J259" s="216"/>
      <c r="K259" s="216"/>
      <c r="L259" s="217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7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6" t="s">
        <v>166</v>
      </c>
      <c r="F268" s="146" t="s">
        <v>166</v>
      </c>
      <c r="G268" s="146" t="s">
        <v>166</v>
      </c>
      <c r="H268" s="146" t="s">
        <v>166</v>
      </c>
      <c r="I268" s="146" t="s">
        <v>166</v>
      </c>
      <c r="J268" s="146" t="s">
        <v>166</v>
      </c>
      <c r="K268" s="146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25">
      <c r="A269" s="63" t="s">
        <v>171</v>
      </c>
      <c r="M269" s="92"/>
      <c r="O269" s="40" t="s">
        <v>171</v>
      </c>
    </row>
    <row r="270" spans="1:26" ht="13.5" customHeight="1" thickBot="1" x14ac:dyDescent="0.25">
      <c r="A270" s="215" t="s">
        <v>183</v>
      </c>
      <c r="B270" s="216"/>
      <c r="C270" s="216"/>
      <c r="D270" s="216"/>
      <c r="E270" s="216"/>
      <c r="F270" s="216"/>
      <c r="G270" s="216"/>
      <c r="H270" s="216"/>
      <c r="I270" s="216"/>
      <c r="J270" s="216"/>
      <c r="K270" s="216"/>
      <c r="L270" s="217"/>
      <c r="M270" s="92"/>
      <c r="O270" s="40" t="s">
        <v>183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7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3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3" t="s">
        <v>166</v>
      </c>
      <c r="F274" s="153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3" t="s">
        <v>166</v>
      </c>
      <c r="F275" s="153" t="s">
        <v>166</v>
      </c>
      <c r="G275" s="153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3" t="s">
        <v>166</v>
      </c>
      <c r="F276" s="153" t="s">
        <v>166</v>
      </c>
      <c r="G276" s="153" t="s">
        <v>166</v>
      </c>
      <c r="H276" s="153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3" t="s">
        <v>166</v>
      </c>
      <c r="F277" s="153" t="s">
        <v>166</v>
      </c>
      <c r="G277" s="153" t="s">
        <v>166</v>
      </c>
      <c r="H277" s="153" t="s">
        <v>166</v>
      </c>
      <c r="I277" s="153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3" t="s">
        <v>166</v>
      </c>
      <c r="F278" s="153" t="s">
        <v>166</v>
      </c>
      <c r="G278" s="153" t="s">
        <v>166</v>
      </c>
      <c r="H278" s="153" t="s">
        <v>166</v>
      </c>
      <c r="I278" s="153" t="s">
        <v>166</v>
      </c>
      <c r="J278" s="153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6" t="s">
        <v>166</v>
      </c>
      <c r="F279" s="146" t="s">
        <v>166</v>
      </c>
      <c r="G279" s="146" t="s">
        <v>166</v>
      </c>
      <c r="H279" s="146" t="s">
        <v>166</v>
      </c>
      <c r="I279" s="146" t="s">
        <v>166</v>
      </c>
      <c r="J279" s="146" t="s">
        <v>166</v>
      </c>
      <c r="K279" s="146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15" t="s">
        <v>156</v>
      </c>
      <c r="B281" s="216"/>
      <c r="C281" s="216"/>
      <c r="D281" s="216"/>
      <c r="E281" s="216"/>
      <c r="F281" s="216"/>
      <c r="G281" s="216"/>
      <c r="H281" s="216"/>
      <c r="I281" s="216"/>
      <c r="J281" s="216"/>
      <c r="K281" s="216"/>
      <c r="L281" s="217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7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50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6" t="s">
        <v>166</v>
      </c>
      <c r="F290" s="146" t="s">
        <v>166</v>
      </c>
      <c r="G290" s="146" t="s">
        <v>166</v>
      </c>
      <c r="H290" s="146" t="s">
        <v>166</v>
      </c>
      <c r="I290" s="146" t="s">
        <v>166</v>
      </c>
      <c r="J290" s="146" t="s">
        <v>166</v>
      </c>
      <c r="K290" s="146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3.5" thickBot="1" x14ac:dyDescent="0.25">
      <c r="A291" s="63" t="s">
        <v>174</v>
      </c>
      <c r="M291" s="92"/>
      <c r="O291" s="40" t="s">
        <v>174</v>
      </c>
    </row>
    <row r="292" spans="1:26" ht="13.5" customHeight="1" thickBot="1" x14ac:dyDescent="0.25">
      <c r="A292" s="215" t="s">
        <v>184</v>
      </c>
      <c r="B292" s="216"/>
      <c r="C292" s="216"/>
      <c r="D292" s="216"/>
      <c r="E292" s="216"/>
      <c r="F292" s="216"/>
      <c r="G292" s="216"/>
      <c r="H292" s="216"/>
      <c r="I292" s="216"/>
      <c r="J292" s="216"/>
      <c r="K292" s="216"/>
      <c r="L292" s="217"/>
      <c r="M292" s="92"/>
      <c r="O292" s="40" t="s">
        <v>184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7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6" t="s">
        <v>166</v>
      </c>
      <c r="F301" s="146" t="s">
        <v>166</v>
      </c>
      <c r="G301" s="146" t="s">
        <v>166</v>
      </c>
      <c r="H301" s="146" t="s">
        <v>166</v>
      </c>
      <c r="I301" s="146" t="s">
        <v>166</v>
      </c>
      <c r="J301" s="146" t="s">
        <v>166</v>
      </c>
      <c r="K301" s="146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15" t="s">
        <v>157</v>
      </c>
      <c r="B303" s="216"/>
      <c r="C303" s="216"/>
      <c r="D303" s="216"/>
      <c r="E303" s="216"/>
      <c r="F303" s="216"/>
      <c r="G303" s="216"/>
      <c r="H303" s="216"/>
      <c r="I303" s="216"/>
      <c r="J303" s="216"/>
      <c r="K303" s="216"/>
      <c r="L303" s="217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7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6" t="s">
        <v>166</v>
      </c>
      <c r="F312" s="146" t="s">
        <v>166</v>
      </c>
      <c r="G312" s="146" t="s">
        <v>166</v>
      </c>
      <c r="H312" s="146" t="s">
        <v>166</v>
      </c>
      <c r="I312" s="146" t="s">
        <v>166</v>
      </c>
      <c r="J312" s="146" t="s">
        <v>166</v>
      </c>
      <c r="K312" s="146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5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211" t="s">
        <v>0</v>
      </c>
      <c r="B4" s="212"/>
      <c r="C4" s="212"/>
      <c r="D4" s="212"/>
      <c r="E4" s="212"/>
      <c r="F4" s="212"/>
      <c r="G4" s="212"/>
      <c r="H4" s="212"/>
      <c r="I4" s="212"/>
      <c r="J4" s="212"/>
      <c r="K4" s="222"/>
      <c r="L4" s="184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4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15" t="s">
        <v>82</v>
      </c>
      <c r="E6" s="216"/>
      <c r="F6" s="216"/>
      <c r="G6" s="216"/>
      <c r="H6" s="216"/>
      <c r="I6" s="216"/>
      <c r="J6" s="216"/>
      <c r="K6" s="217"/>
      <c r="L6" s="185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4">
        <v>0.15</v>
      </c>
      <c r="Q8" s="194">
        <v>0.15</v>
      </c>
      <c r="R8" s="194">
        <v>0.16</v>
      </c>
      <c r="S8" s="194">
        <v>0.13</v>
      </c>
      <c r="T8" s="194">
        <v>0.1</v>
      </c>
      <c r="U8" s="194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4">
        <v>0.12</v>
      </c>
      <c r="Q9" s="194">
        <v>0.12</v>
      </c>
      <c r="R9" s="194">
        <v>0.11</v>
      </c>
      <c r="S9" s="194">
        <v>0.1</v>
      </c>
      <c r="T9" s="194">
        <v>0.09</v>
      </c>
      <c r="U9" s="194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0.35</v>
      </c>
      <c r="E10" s="88">
        <v>0.35</v>
      </c>
      <c r="F10" s="88">
        <v>0.27</v>
      </c>
      <c r="G10" s="88">
        <v>0.19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4">
        <v>0.35</v>
      </c>
      <c r="Q10" s="194">
        <v>0.35</v>
      </c>
      <c r="R10" s="194">
        <v>0.27</v>
      </c>
      <c r="S10" s="194">
        <v>0.19</v>
      </c>
      <c r="T10" s="194">
        <v>0.12</v>
      </c>
      <c r="U10" s="194">
        <v>0.12</v>
      </c>
      <c r="V10" s="194">
        <v>0.12</v>
      </c>
      <c r="W10" s="194"/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0.18</v>
      </c>
      <c r="E11" s="88">
        <v>0.18</v>
      </c>
      <c r="F11" s="88">
        <v>0.12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4">
        <v>0.18</v>
      </c>
      <c r="Q11" s="194">
        <v>0.18</v>
      </c>
      <c r="R11" s="194">
        <v>0.12</v>
      </c>
      <c r="S11" s="194">
        <v>0.09</v>
      </c>
      <c r="T11" s="194">
        <v>0.08</v>
      </c>
      <c r="U11" s="194">
        <v>0.08</v>
      </c>
      <c r="V11" s="194">
        <v>0.08</v>
      </c>
      <c r="W11" s="194"/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0.2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4">
        <v>0.32</v>
      </c>
      <c r="Q12" s="194">
        <v>0.32</v>
      </c>
      <c r="R12" s="194">
        <v>0.2</v>
      </c>
      <c r="S12" s="194">
        <v>0.17</v>
      </c>
      <c r="T12" s="194">
        <v>0.17</v>
      </c>
      <c r="U12" s="194">
        <v>0.17</v>
      </c>
      <c r="V12" s="194">
        <v>0.17</v>
      </c>
      <c r="W12" s="194"/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4">
        <v>0.16</v>
      </c>
      <c r="Q13" s="194">
        <v>0.16</v>
      </c>
      <c r="R13" s="194">
        <v>0.11</v>
      </c>
      <c r="S13" s="194">
        <v>0.08</v>
      </c>
      <c r="T13" s="194">
        <v>0.08</v>
      </c>
      <c r="U13" s="194">
        <v>0.08</v>
      </c>
      <c r="V13" s="194">
        <v>0.08</v>
      </c>
      <c r="W13" s="194"/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4">
        <v>0.13</v>
      </c>
      <c r="Q14" s="194">
        <v>0.13</v>
      </c>
      <c r="R14" s="194">
        <v>0.13</v>
      </c>
      <c r="S14" s="194">
        <v>0.13</v>
      </c>
      <c r="T14" s="194">
        <v>0.13</v>
      </c>
      <c r="U14" s="194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4">
        <v>0.11</v>
      </c>
      <c r="Q15" s="194">
        <v>0.11</v>
      </c>
      <c r="R15" s="194">
        <v>0.11</v>
      </c>
      <c r="S15" s="194">
        <v>0.11</v>
      </c>
      <c r="T15" s="194">
        <v>0.11</v>
      </c>
      <c r="U15" s="194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0.27</v>
      </c>
      <c r="E16" s="88">
        <v>0.27</v>
      </c>
      <c r="F16" s="88">
        <v>0.2</v>
      </c>
      <c r="G16" s="88">
        <v>0.14000000000000001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4">
        <v>0.27</v>
      </c>
      <c r="Q16" s="194">
        <v>0.27</v>
      </c>
      <c r="R16" s="194">
        <v>0.2</v>
      </c>
      <c r="S16" s="194">
        <v>0.14000000000000001</v>
      </c>
      <c r="T16" s="194">
        <v>0.14000000000000001</v>
      </c>
      <c r="U16" s="194">
        <v>0.14000000000000001</v>
      </c>
      <c r="V16" s="194"/>
      <c r="W16" s="40"/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0.11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4">
        <v>0.11</v>
      </c>
      <c r="Q17" s="194">
        <v>0.11</v>
      </c>
      <c r="R17" s="194">
        <v>0.1</v>
      </c>
      <c r="S17" s="194">
        <v>0.11</v>
      </c>
      <c r="T17" s="194">
        <v>7.0000000000000007E-2</v>
      </c>
      <c r="U17" s="194">
        <v>7.0000000000000007E-2</v>
      </c>
      <c r="V17" s="194"/>
      <c r="W17" s="40"/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4">
        <v>0.19</v>
      </c>
      <c r="Q18" s="194">
        <v>0.19</v>
      </c>
      <c r="R18" s="194">
        <v>0.16</v>
      </c>
      <c r="S18" s="194">
        <v>0.14000000000000001</v>
      </c>
      <c r="T18" s="194">
        <v>0.08</v>
      </c>
      <c r="U18" s="194">
        <v>0.08</v>
      </c>
      <c r="V18" s="194"/>
      <c r="W18" s="40"/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4">
        <v>0.11</v>
      </c>
      <c r="Q19" s="194">
        <v>0.11</v>
      </c>
      <c r="R19" s="194">
        <v>0.08</v>
      </c>
      <c r="S19" s="194">
        <v>0.06</v>
      </c>
      <c r="T19" s="194">
        <v>0.06</v>
      </c>
      <c r="U19" s="194">
        <v>0.06</v>
      </c>
      <c r="V19" s="194"/>
      <c r="W19" s="40"/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4">
        <v>0.19</v>
      </c>
      <c r="Q20" s="194">
        <v>0.19</v>
      </c>
      <c r="R20" s="194">
        <v>0.19</v>
      </c>
      <c r="S20" s="194">
        <v>0.19</v>
      </c>
      <c r="T20" s="194">
        <v>0.25</v>
      </c>
      <c r="U20" s="194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4">
        <v>0.13</v>
      </c>
      <c r="Q21" s="194">
        <v>0.13</v>
      </c>
      <c r="R21" s="194">
        <v>0.13</v>
      </c>
      <c r="S21" s="194">
        <v>0.1</v>
      </c>
      <c r="T21" s="194">
        <v>0.12</v>
      </c>
      <c r="U21" s="194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4">
        <v>0.2</v>
      </c>
      <c r="Q22" s="194">
        <v>0.2</v>
      </c>
      <c r="R22" s="194">
        <v>0.15</v>
      </c>
      <c r="S22" s="194">
        <v>0.12</v>
      </c>
      <c r="T22" s="194">
        <v>0.11</v>
      </c>
      <c r="U22" s="194">
        <v>0.11</v>
      </c>
      <c r="V22" s="194"/>
      <c r="W22" s="40"/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4">
        <v>0.11</v>
      </c>
      <c r="Q23" s="194">
        <v>0.11</v>
      </c>
      <c r="R23" s="194">
        <v>7.0000000000000007E-2</v>
      </c>
      <c r="S23" s="194">
        <v>0.05</v>
      </c>
      <c r="T23" s="194">
        <v>0.05</v>
      </c>
      <c r="U23" s="194">
        <v>0.05</v>
      </c>
      <c r="V23" s="194"/>
      <c r="W23" s="40"/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>
      <selection activeCell="A39" sqref="A39:D39"/>
    </sheetView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23" t="s">
        <v>118</v>
      </c>
      <c r="B5" s="224"/>
      <c r="C5" s="225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98</v>
      </c>
      <c r="E9" s="47">
        <v>2</v>
      </c>
      <c r="F9" s="47">
        <v>180</v>
      </c>
      <c r="G9" s="47">
        <v>3</v>
      </c>
      <c r="H9" s="47">
        <v>253</v>
      </c>
      <c r="I9" s="57">
        <v>4</v>
      </c>
      <c r="J9" s="57">
        <v>318</v>
      </c>
      <c r="K9" s="57">
        <v>5</v>
      </c>
      <c r="L9" s="57">
        <v>379</v>
      </c>
      <c r="M9" s="57">
        <v>6</v>
      </c>
      <c r="N9" s="57">
        <v>435</v>
      </c>
      <c r="O9" s="57">
        <v>7</v>
      </c>
      <c r="P9" s="57">
        <v>488</v>
      </c>
      <c r="Q9" s="57">
        <v>8</v>
      </c>
      <c r="R9" s="57">
        <v>538</v>
      </c>
      <c r="S9" s="57">
        <v>9</v>
      </c>
      <c r="T9" s="57">
        <v>585</v>
      </c>
      <c r="U9" s="57">
        <v>10</v>
      </c>
      <c r="V9" s="130">
        <v>585</v>
      </c>
      <c r="W9" s="97"/>
    </row>
    <row r="10" spans="1:23" s="4" customFormat="1" x14ac:dyDescent="0.2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>
        <v>0</v>
      </c>
      <c r="C11" s="126">
        <v>17084</v>
      </c>
      <c r="D11" s="125">
        <v>39</v>
      </c>
      <c r="E11" s="126">
        <v>25238</v>
      </c>
      <c r="F11" s="125">
        <v>72</v>
      </c>
      <c r="G11" s="126">
        <v>33392</v>
      </c>
      <c r="H11" s="125">
        <v>101</v>
      </c>
      <c r="I11" s="126">
        <v>41158</v>
      </c>
      <c r="J11" s="126">
        <v>127</v>
      </c>
      <c r="K11" s="126">
        <v>48924</v>
      </c>
      <c r="L11" s="126">
        <v>152</v>
      </c>
      <c r="M11" s="126">
        <v>56690</v>
      </c>
      <c r="N11" s="126">
        <v>174</v>
      </c>
      <c r="O11" s="126">
        <v>64456</v>
      </c>
      <c r="P11" s="126">
        <v>195</v>
      </c>
      <c r="Q11" s="126">
        <v>72222</v>
      </c>
      <c r="R11" s="126">
        <v>215</v>
      </c>
      <c r="S11" s="126">
        <v>79988</v>
      </c>
      <c r="T11" s="126">
        <v>234</v>
      </c>
      <c r="U11" s="126">
        <v>87754</v>
      </c>
      <c r="V11" s="127">
        <v>234</v>
      </c>
      <c r="W11" s="189"/>
    </row>
    <row r="12" spans="1:23" s="97" customFormat="1" x14ac:dyDescent="0.2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>
        <v>0</v>
      </c>
      <c r="C16" s="126">
        <v>18331</v>
      </c>
      <c r="D16" s="125">
        <v>135</v>
      </c>
      <c r="E16" s="126">
        <v>27080</v>
      </c>
      <c r="F16" s="125">
        <v>249</v>
      </c>
      <c r="G16" s="126">
        <v>35829</v>
      </c>
      <c r="H16" s="125">
        <v>349</v>
      </c>
      <c r="I16" s="126">
        <v>44161</v>
      </c>
      <c r="J16" s="126">
        <v>439</v>
      </c>
      <c r="K16" s="126">
        <v>52493</v>
      </c>
      <c r="L16" s="126">
        <v>522</v>
      </c>
      <c r="M16" s="126">
        <v>60825</v>
      </c>
      <c r="N16" s="126">
        <v>600</v>
      </c>
      <c r="O16" s="126">
        <v>69157</v>
      </c>
      <c r="P16" s="126">
        <v>673</v>
      </c>
      <c r="Q16" s="126">
        <v>77489</v>
      </c>
      <c r="R16" s="126">
        <v>742</v>
      </c>
      <c r="S16" s="126">
        <v>85821</v>
      </c>
      <c r="T16" s="126">
        <v>807</v>
      </c>
      <c r="U16" s="126">
        <v>94153</v>
      </c>
      <c r="V16" s="127">
        <v>807</v>
      </c>
      <c r="W16" s="189"/>
    </row>
    <row r="17" spans="1:25" s="97" customFormat="1" x14ac:dyDescent="0.2">
      <c r="A17" s="50" t="s">
        <v>142</v>
      </c>
      <c r="B17" s="49">
        <v>0</v>
      </c>
      <c r="C17" s="125">
        <v>7</v>
      </c>
      <c r="D17" s="125">
        <v>694</v>
      </c>
      <c r="E17" s="125">
        <v>11</v>
      </c>
      <c r="F17" s="125">
        <v>1280</v>
      </c>
      <c r="G17" s="125">
        <v>14</v>
      </c>
      <c r="H17" s="125">
        <v>1795</v>
      </c>
      <c r="I17" s="126">
        <v>18</v>
      </c>
      <c r="J17" s="126">
        <v>2261</v>
      </c>
      <c r="K17" s="126">
        <v>22</v>
      </c>
      <c r="L17" s="126">
        <v>2690</v>
      </c>
      <c r="M17" s="126">
        <v>26</v>
      </c>
      <c r="N17" s="126">
        <v>3089</v>
      </c>
      <c r="O17" s="126">
        <v>30</v>
      </c>
      <c r="P17" s="126">
        <v>3464</v>
      </c>
      <c r="Q17" s="126">
        <v>34</v>
      </c>
      <c r="R17" s="126">
        <v>3818</v>
      </c>
      <c r="S17" s="126">
        <v>38</v>
      </c>
      <c r="T17" s="126">
        <v>4155</v>
      </c>
      <c r="U17" s="126">
        <v>42</v>
      </c>
      <c r="V17" s="127">
        <v>4155</v>
      </c>
    </row>
    <row r="18" spans="1:25" x14ac:dyDescent="0.2">
      <c r="A18" s="50" t="s">
        <v>12</v>
      </c>
      <c r="B18" s="49">
        <v>0</v>
      </c>
      <c r="C18" s="125">
        <v>7</v>
      </c>
      <c r="D18" s="125">
        <v>694</v>
      </c>
      <c r="E18" s="125">
        <v>11</v>
      </c>
      <c r="F18" s="125">
        <v>1280</v>
      </c>
      <c r="G18" s="125">
        <v>14</v>
      </c>
      <c r="H18" s="125">
        <v>1795</v>
      </c>
      <c r="I18" s="126">
        <v>18</v>
      </c>
      <c r="J18" s="126">
        <v>2261</v>
      </c>
      <c r="K18" s="126">
        <v>22</v>
      </c>
      <c r="L18" s="126">
        <v>2690</v>
      </c>
      <c r="M18" s="126">
        <v>26</v>
      </c>
      <c r="N18" s="126">
        <v>3089</v>
      </c>
      <c r="O18" s="126">
        <v>30</v>
      </c>
      <c r="P18" s="126">
        <v>3464</v>
      </c>
      <c r="Q18" s="126">
        <v>34</v>
      </c>
      <c r="R18" s="126">
        <v>3818</v>
      </c>
      <c r="S18" s="126">
        <v>38</v>
      </c>
      <c r="T18" s="126">
        <v>4155</v>
      </c>
      <c r="U18" s="126">
        <v>42</v>
      </c>
      <c r="V18" s="127">
        <v>4155</v>
      </c>
      <c r="W18" s="97"/>
      <c r="X18" s="4"/>
      <c r="Y18" s="4"/>
    </row>
    <row r="19" spans="1:25" s="97" customFormat="1" x14ac:dyDescent="0.2">
      <c r="A19" s="50" t="s">
        <v>139</v>
      </c>
      <c r="B19" s="49">
        <v>0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x14ac:dyDescent="0.2">
      <c r="A20" s="50" t="s">
        <v>169</v>
      </c>
      <c r="B20" s="49">
        <v>0</v>
      </c>
      <c r="C20" s="125">
        <v>80</v>
      </c>
      <c r="D20" s="125">
        <v>18</v>
      </c>
      <c r="E20" s="125">
        <v>120</v>
      </c>
      <c r="F20" s="125">
        <v>33</v>
      </c>
      <c r="G20" s="125">
        <v>160</v>
      </c>
      <c r="H20" s="125">
        <v>46</v>
      </c>
      <c r="I20" s="125">
        <v>200</v>
      </c>
      <c r="J20" s="126">
        <v>58</v>
      </c>
      <c r="K20" s="125">
        <v>240</v>
      </c>
      <c r="L20" s="126">
        <v>69</v>
      </c>
      <c r="M20" s="125">
        <v>280</v>
      </c>
      <c r="N20" s="126">
        <v>79</v>
      </c>
      <c r="O20" s="125">
        <v>320</v>
      </c>
      <c r="P20" s="126">
        <v>89</v>
      </c>
      <c r="Q20" s="125">
        <v>360</v>
      </c>
      <c r="R20" s="126">
        <v>98</v>
      </c>
      <c r="S20" s="125">
        <v>400</v>
      </c>
      <c r="T20" s="126">
        <v>106</v>
      </c>
      <c r="U20" s="125">
        <v>440</v>
      </c>
      <c r="V20" s="127">
        <v>106</v>
      </c>
    </row>
    <row r="21" spans="1:25" s="97" customFormat="1" x14ac:dyDescent="0.2">
      <c r="A21" s="50" t="s">
        <v>138</v>
      </c>
      <c r="B21" s="49">
        <v>0</v>
      </c>
      <c r="C21" s="126">
        <v>40</v>
      </c>
      <c r="D21" s="125">
        <v>16</v>
      </c>
      <c r="E21" s="126">
        <v>60</v>
      </c>
      <c r="F21" s="125">
        <v>29</v>
      </c>
      <c r="G21" s="126">
        <v>80</v>
      </c>
      <c r="H21" s="125">
        <v>40</v>
      </c>
      <c r="I21" s="126">
        <v>100</v>
      </c>
      <c r="J21" s="126">
        <v>51</v>
      </c>
      <c r="K21" s="126">
        <v>120</v>
      </c>
      <c r="L21" s="126">
        <v>60</v>
      </c>
      <c r="M21" s="126">
        <v>140</v>
      </c>
      <c r="N21" s="126">
        <v>69</v>
      </c>
      <c r="O21" s="126">
        <v>160</v>
      </c>
      <c r="P21" s="126">
        <v>77</v>
      </c>
      <c r="Q21" s="126">
        <v>180</v>
      </c>
      <c r="R21" s="126">
        <v>85</v>
      </c>
      <c r="S21" s="126">
        <v>200</v>
      </c>
      <c r="T21" s="126">
        <v>93</v>
      </c>
      <c r="U21" s="126">
        <v>220</v>
      </c>
      <c r="V21" s="127">
        <v>93</v>
      </c>
    </row>
    <row r="22" spans="1:25" s="97" customFormat="1" x14ac:dyDescent="0.2">
      <c r="A22" s="50" t="s">
        <v>170</v>
      </c>
      <c r="B22" s="49">
        <v>0</v>
      </c>
      <c r="C22" s="125">
        <v>1</v>
      </c>
      <c r="D22" s="125">
        <v>23</v>
      </c>
      <c r="E22" s="125">
        <v>2</v>
      </c>
      <c r="F22" s="125">
        <v>42</v>
      </c>
      <c r="G22" s="125">
        <v>3</v>
      </c>
      <c r="H22" s="125">
        <v>59</v>
      </c>
      <c r="I22" s="126">
        <v>4</v>
      </c>
      <c r="J22" s="126">
        <v>74</v>
      </c>
      <c r="K22" s="126">
        <v>5</v>
      </c>
      <c r="L22" s="126">
        <v>88</v>
      </c>
      <c r="M22" s="126">
        <v>6</v>
      </c>
      <c r="N22" s="126">
        <v>101</v>
      </c>
      <c r="O22" s="126">
        <v>7</v>
      </c>
      <c r="P22" s="126">
        <v>113</v>
      </c>
      <c r="Q22" s="126">
        <v>8</v>
      </c>
      <c r="R22" s="126">
        <v>125</v>
      </c>
      <c r="S22" s="126">
        <v>9</v>
      </c>
      <c r="T22" s="126">
        <v>136</v>
      </c>
      <c r="U22" s="126">
        <v>10</v>
      </c>
      <c r="V22" s="127">
        <v>136</v>
      </c>
    </row>
    <row r="23" spans="1:25" s="97" customFormat="1" x14ac:dyDescent="0.2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2">
      <c r="A24" s="50" t="s">
        <v>171</v>
      </c>
      <c r="B24" s="49">
        <v>0</v>
      </c>
      <c r="C24" s="125">
        <v>51</v>
      </c>
      <c r="D24" s="125">
        <v>713</v>
      </c>
      <c r="E24" s="125">
        <v>77</v>
      </c>
      <c r="F24" s="125">
        <v>1314</v>
      </c>
      <c r="G24" s="125">
        <v>102</v>
      </c>
      <c r="H24" s="125">
        <v>1844</v>
      </c>
      <c r="I24" s="125">
        <v>128</v>
      </c>
      <c r="J24" s="125">
        <v>2323</v>
      </c>
      <c r="K24" s="125">
        <v>154</v>
      </c>
      <c r="L24" s="125">
        <v>2763</v>
      </c>
      <c r="M24" s="125">
        <v>180</v>
      </c>
      <c r="N24" s="125">
        <v>3173</v>
      </c>
      <c r="O24" s="125">
        <v>206</v>
      </c>
      <c r="P24" s="125">
        <v>3558</v>
      </c>
      <c r="Q24" s="125">
        <v>232</v>
      </c>
      <c r="R24" s="125">
        <v>3922</v>
      </c>
      <c r="S24" s="125">
        <v>258</v>
      </c>
      <c r="T24" s="125">
        <v>4268</v>
      </c>
      <c r="U24" s="125">
        <v>284</v>
      </c>
      <c r="V24" s="125">
        <v>4268</v>
      </c>
      <c r="W24" s="171"/>
    </row>
    <row r="25" spans="1:25" s="97" customFormat="1" x14ac:dyDescent="0.2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>
        <v>0</v>
      </c>
      <c r="C26" s="125">
        <v>1</v>
      </c>
      <c r="D26" s="125">
        <v>55</v>
      </c>
      <c r="E26" s="125">
        <v>2</v>
      </c>
      <c r="F26" s="125">
        <v>101</v>
      </c>
      <c r="G26" s="125">
        <v>3</v>
      </c>
      <c r="H26" s="125">
        <v>142</v>
      </c>
      <c r="I26" s="126">
        <v>4</v>
      </c>
      <c r="J26" s="126">
        <v>179</v>
      </c>
      <c r="K26" s="126">
        <v>5</v>
      </c>
      <c r="L26" s="126">
        <v>213</v>
      </c>
      <c r="M26" s="126">
        <v>6</v>
      </c>
      <c r="N26" s="126">
        <v>245</v>
      </c>
      <c r="O26" s="126">
        <v>7</v>
      </c>
      <c r="P26" s="126">
        <v>275</v>
      </c>
      <c r="Q26" s="126">
        <v>8</v>
      </c>
      <c r="R26" s="126">
        <v>303</v>
      </c>
      <c r="S26" s="126">
        <v>9</v>
      </c>
      <c r="T26" s="126">
        <v>330</v>
      </c>
      <c r="U26" s="126">
        <v>10</v>
      </c>
      <c r="V26" s="127">
        <v>330</v>
      </c>
    </row>
    <row r="27" spans="1:25" s="97" customFormat="1" x14ac:dyDescent="0.2">
      <c r="A27" s="182" t="s">
        <v>8</v>
      </c>
      <c r="B27" s="183">
        <v>0</v>
      </c>
      <c r="C27" s="126">
        <v>2890</v>
      </c>
      <c r="D27" s="126">
        <v>643</v>
      </c>
      <c r="E27" s="126">
        <v>4269</v>
      </c>
      <c r="F27" s="126">
        <v>1186</v>
      </c>
      <c r="G27" s="126">
        <v>5649</v>
      </c>
      <c r="H27" s="126">
        <v>1664</v>
      </c>
      <c r="I27" s="126">
        <v>6963</v>
      </c>
      <c r="J27" s="126">
        <v>2096</v>
      </c>
      <c r="K27" s="126">
        <v>8277</v>
      </c>
      <c r="L27" s="126">
        <v>2493</v>
      </c>
      <c r="M27" s="126">
        <v>9591</v>
      </c>
      <c r="N27" s="126">
        <v>2863</v>
      </c>
      <c r="O27" s="126">
        <v>10905</v>
      </c>
      <c r="P27" s="126">
        <v>3210</v>
      </c>
      <c r="Q27" s="126">
        <v>12219</v>
      </c>
      <c r="R27" s="126">
        <v>3539</v>
      </c>
      <c r="S27" s="126">
        <v>13533</v>
      </c>
      <c r="T27" s="126">
        <v>3851</v>
      </c>
      <c r="U27" s="126">
        <v>14847</v>
      </c>
      <c r="V27" s="126">
        <v>3851</v>
      </c>
      <c r="W27" s="171"/>
    </row>
    <row r="28" spans="1:25" s="97" customFormat="1" x14ac:dyDescent="0.2">
      <c r="A28" s="50" t="s">
        <v>9</v>
      </c>
      <c r="B28" s="49">
        <v>0</v>
      </c>
      <c r="C28" s="126">
        <v>4376</v>
      </c>
      <c r="D28" s="125">
        <v>33</v>
      </c>
      <c r="E28" s="126">
        <v>6465</v>
      </c>
      <c r="F28" s="125">
        <v>60</v>
      </c>
      <c r="G28" s="126">
        <v>8554</v>
      </c>
      <c r="H28" s="125">
        <v>84</v>
      </c>
      <c r="I28" s="126">
        <v>10543</v>
      </c>
      <c r="J28" s="126">
        <v>106</v>
      </c>
      <c r="K28" s="126">
        <v>12532</v>
      </c>
      <c r="L28" s="126">
        <v>126</v>
      </c>
      <c r="M28" s="126">
        <v>14521</v>
      </c>
      <c r="N28" s="126">
        <v>145</v>
      </c>
      <c r="O28" s="126">
        <v>16510</v>
      </c>
      <c r="P28" s="126">
        <v>163</v>
      </c>
      <c r="Q28" s="126">
        <v>18499</v>
      </c>
      <c r="R28" s="126">
        <v>179</v>
      </c>
      <c r="S28" s="126">
        <v>20488</v>
      </c>
      <c r="T28" s="126">
        <v>195</v>
      </c>
      <c r="U28" s="126">
        <v>22477</v>
      </c>
      <c r="V28" s="127">
        <v>195</v>
      </c>
      <c r="W28" s="189"/>
    </row>
    <row r="29" spans="1:25" s="97" customFormat="1" x14ac:dyDescent="0.2">
      <c r="A29" s="50" t="s">
        <v>44</v>
      </c>
      <c r="B29" s="49">
        <v>0</v>
      </c>
      <c r="C29" s="126">
        <v>800</v>
      </c>
      <c r="D29" s="125">
        <v>10</v>
      </c>
      <c r="E29" s="126">
        <v>1200</v>
      </c>
      <c r="F29" s="125">
        <v>18</v>
      </c>
      <c r="G29" s="126">
        <v>1600</v>
      </c>
      <c r="H29" s="125">
        <v>25</v>
      </c>
      <c r="I29" s="126">
        <v>2000</v>
      </c>
      <c r="J29" s="126">
        <v>31</v>
      </c>
      <c r="K29" s="126">
        <v>2400</v>
      </c>
      <c r="L29" s="126">
        <v>37</v>
      </c>
      <c r="M29" s="126">
        <v>2800</v>
      </c>
      <c r="N29" s="126">
        <v>43</v>
      </c>
      <c r="O29" s="126">
        <v>3200</v>
      </c>
      <c r="P29" s="126">
        <v>48</v>
      </c>
      <c r="Q29" s="126">
        <v>3600</v>
      </c>
      <c r="R29" s="126">
        <v>53</v>
      </c>
      <c r="S29" s="126">
        <v>4000</v>
      </c>
      <c r="T29" s="126">
        <v>58</v>
      </c>
      <c r="U29" s="126">
        <v>4400</v>
      </c>
      <c r="V29" s="127">
        <v>58</v>
      </c>
    </row>
    <row r="30" spans="1:25" s="97" customFormat="1" x14ac:dyDescent="0.2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71"/>
    </row>
    <row r="31" spans="1:25" x14ac:dyDescent="0.2">
      <c r="A31" s="50" t="s">
        <v>10</v>
      </c>
      <c r="B31" s="49">
        <v>0</v>
      </c>
      <c r="C31" s="126">
        <v>292</v>
      </c>
      <c r="D31" s="125">
        <v>970</v>
      </c>
      <c r="E31" s="126">
        <v>431</v>
      </c>
      <c r="F31" s="125">
        <v>1787</v>
      </c>
      <c r="G31" s="126">
        <v>571</v>
      </c>
      <c r="H31" s="125">
        <v>2508</v>
      </c>
      <c r="I31" s="126">
        <v>704</v>
      </c>
      <c r="J31" s="126">
        <v>3159</v>
      </c>
      <c r="K31" s="126">
        <v>837</v>
      </c>
      <c r="L31" s="126">
        <v>3758</v>
      </c>
      <c r="M31" s="126">
        <v>970</v>
      </c>
      <c r="N31" s="126">
        <v>4315</v>
      </c>
      <c r="O31" s="126">
        <v>1103</v>
      </c>
      <c r="P31" s="126">
        <v>4838</v>
      </c>
      <c r="Q31" s="126">
        <v>1236</v>
      </c>
      <c r="R31" s="126">
        <v>5334</v>
      </c>
      <c r="S31" s="126">
        <v>1369</v>
      </c>
      <c r="T31" s="126">
        <v>5805</v>
      </c>
      <c r="U31" s="126">
        <v>1502</v>
      </c>
      <c r="V31" s="127">
        <v>5805</v>
      </c>
      <c r="W31" s="189"/>
      <c r="X31" s="4"/>
      <c r="Y31" s="4"/>
    </row>
    <row r="32" spans="1:25" x14ac:dyDescent="0.2">
      <c r="A32" s="51" t="s">
        <v>43</v>
      </c>
      <c r="B32" s="49">
        <v>0</v>
      </c>
      <c r="C32" s="126">
        <v>40</v>
      </c>
      <c r="D32" s="125">
        <v>12</v>
      </c>
      <c r="E32" s="126">
        <v>60</v>
      </c>
      <c r="F32" s="125">
        <v>22</v>
      </c>
      <c r="G32" s="126">
        <v>80</v>
      </c>
      <c r="H32" s="125">
        <v>31</v>
      </c>
      <c r="I32" s="126">
        <v>100</v>
      </c>
      <c r="J32" s="126">
        <v>40</v>
      </c>
      <c r="K32" s="126">
        <v>120</v>
      </c>
      <c r="L32" s="126">
        <v>47</v>
      </c>
      <c r="M32" s="126">
        <v>140</v>
      </c>
      <c r="N32" s="126">
        <v>54</v>
      </c>
      <c r="O32" s="126">
        <v>160</v>
      </c>
      <c r="P32" s="126">
        <v>61</v>
      </c>
      <c r="Q32" s="126">
        <v>180</v>
      </c>
      <c r="R32" s="126">
        <v>67</v>
      </c>
      <c r="S32" s="126">
        <v>200</v>
      </c>
      <c r="T32" s="126">
        <v>73</v>
      </c>
      <c r="U32" s="126">
        <v>220</v>
      </c>
      <c r="V32" s="127">
        <v>73</v>
      </c>
      <c r="W32" s="97"/>
      <c r="X32" s="4"/>
      <c r="Y32" s="4"/>
    </row>
    <row r="33" spans="1:25" s="97" customFormat="1" x14ac:dyDescent="0.2">
      <c r="A33" s="51" t="s">
        <v>173</v>
      </c>
      <c r="B33" s="49">
        <v>0</v>
      </c>
      <c r="C33" s="125">
        <v>1</v>
      </c>
      <c r="D33" s="125">
        <v>9</v>
      </c>
      <c r="E33" s="125">
        <v>2</v>
      </c>
      <c r="F33" s="125">
        <v>17</v>
      </c>
      <c r="G33" s="125">
        <v>3</v>
      </c>
      <c r="H33" s="125">
        <v>23</v>
      </c>
      <c r="I33" s="125">
        <v>4</v>
      </c>
      <c r="J33" s="126">
        <v>29</v>
      </c>
      <c r="K33" s="125">
        <v>5</v>
      </c>
      <c r="L33" s="126">
        <v>35</v>
      </c>
      <c r="M33" s="125">
        <v>6</v>
      </c>
      <c r="N33" s="126">
        <v>40</v>
      </c>
      <c r="O33" s="125">
        <v>7</v>
      </c>
      <c r="P33" s="126">
        <v>45</v>
      </c>
      <c r="Q33" s="125">
        <v>8</v>
      </c>
      <c r="R33" s="126">
        <v>49</v>
      </c>
      <c r="S33" s="125">
        <v>9</v>
      </c>
      <c r="T33" s="126">
        <v>54</v>
      </c>
      <c r="U33" s="125">
        <v>10</v>
      </c>
      <c r="V33" s="127">
        <v>54</v>
      </c>
    </row>
    <row r="34" spans="1:25" s="97" customFormat="1" x14ac:dyDescent="0.2">
      <c r="A34" s="51" t="s">
        <v>174</v>
      </c>
      <c r="B34" s="49">
        <v>0</v>
      </c>
      <c r="C34" s="125">
        <v>1</v>
      </c>
      <c r="D34" s="125">
        <v>48</v>
      </c>
      <c r="E34" s="125">
        <v>2</v>
      </c>
      <c r="F34" s="125">
        <v>89</v>
      </c>
      <c r="G34" s="125">
        <v>3</v>
      </c>
      <c r="H34" s="125">
        <v>124</v>
      </c>
      <c r="I34" s="126">
        <v>4</v>
      </c>
      <c r="J34" s="126">
        <v>157</v>
      </c>
      <c r="K34" s="126">
        <v>5</v>
      </c>
      <c r="L34" s="126">
        <v>186</v>
      </c>
      <c r="M34" s="126">
        <v>6</v>
      </c>
      <c r="N34" s="126">
        <v>214</v>
      </c>
      <c r="O34" s="126">
        <v>7</v>
      </c>
      <c r="P34" s="126">
        <v>240</v>
      </c>
      <c r="Q34" s="126">
        <v>8</v>
      </c>
      <c r="R34" s="126">
        <v>265</v>
      </c>
      <c r="S34" s="126">
        <v>9</v>
      </c>
      <c r="T34" s="126">
        <v>288</v>
      </c>
      <c r="U34" s="126">
        <v>10</v>
      </c>
      <c r="V34" s="127">
        <v>288</v>
      </c>
    </row>
    <row r="35" spans="1:25" s="97" customFormat="1" x14ac:dyDescent="0.2">
      <c r="A35" s="51" t="s">
        <v>114</v>
      </c>
      <c r="B35" s="49">
        <v>0</v>
      </c>
      <c r="C35" s="126">
        <v>34</v>
      </c>
      <c r="D35" s="125">
        <v>24</v>
      </c>
      <c r="E35" s="126">
        <v>51</v>
      </c>
      <c r="F35" s="125">
        <v>45</v>
      </c>
      <c r="G35" s="126">
        <v>68</v>
      </c>
      <c r="H35" s="125">
        <v>63</v>
      </c>
      <c r="I35" s="126">
        <v>85</v>
      </c>
      <c r="J35" s="126">
        <v>80</v>
      </c>
      <c r="K35" s="126">
        <v>102</v>
      </c>
      <c r="L35" s="126">
        <v>95</v>
      </c>
      <c r="M35" s="126">
        <v>119</v>
      </c>
      <c r="N35" s="126">
        <v>109</v>
      </c>
      <c r="O35" s="126">
        <v>136</v>
      </c>
      <c r="P35" s="126">
        <v>122</v>
      </c>
      <c r="Q35" s="126">
        <v>153</v>
      </c>
      <c r="R35" s="126">
        <v>135</v>
      </c>
      <c r="S35" s="126">
        <v>170</v>
      </c>
      <c r="T35" s="126">
        <v>147</v>
      </c>
      <c r="U35" s="126">
        <v>187</v>
      </c>
      <c r="V35" s="127">
        <v>147</v>
      </c>
    </row>
    <row r="36" spans="1:25" s="36" customFormat="1" ht="13.5" thickBot="1" x14ac:dyDescent="0.25">
      <c r="A36" s="52" t="s">
        <v>11</v>
      </c>
      <c r="B36" s="53">
        <v>0</v>
      </c>
      <c r="C36" s="55">
        <v>6620</v>
      </c>
      <c r="D36" s="54">
        <v>58</v>
      </c>
      <c r="E36" s="55">
        <v>9780</v>
      </c>
      <c r="F36" s="54">
        <v>106</v>
      </c>
      <c r="G36" s="55">
        <v>12940</v>
      </c>
      <c r="H36" s="54">
        <v>149</v>
      </c>
      <c r="I36" s="55">
        <v>15949</v>
      </c>
      <c r="J36" s="55">
        <v>188</v>
      </c>
      <c r="K36" s="55">
        <v>18958</v>
      </c>
      <c r="L36" s="55">
        <v>224</v>
      </c>
      <c r="M36" s="55">
        <v>21967</v>
      </c>
      <c r="N36" s="55">
        <v>257</v>
      </c>
      <c r="O36" s="55">
        <v>24976</v>
      </c>
      <c r="P36" s="55">
        <v>288</v>
      </c>
      <c r="Q36" s="55">
        <v>27985</v>
      </c>
      <c r="R36" s="55">
        <v>318</v>
      </c>
      <c r="S36" s="55">
        <v>30994</v>
      </c>
      <c r="T36" s="55">
        <v>346</v>
      </c>
      <c r="U36" s="55">
        <v>34003</v>
      </c>
      <c r="V36" s="56">
        <v>346</v>
      </c>
      <c r="W36" s="171"/>
      <c r="X36" s="190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26" t="s">
        <v>116</v>
      </c>
      <c r="B38" s="226"/>
      <c r="C38" s="226"/>
      <c r="D38" s="226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27" t="s">
        <v>158</v>
      </c>
      <c r="B39" s="227"/>
      <c r="C39" s="227"/>
      <c r="D39" s="227"/>
      <c r="E39" s="98"/>
      <c r="F39" s="193"/>
      <c r="G39" s="193"/>
      <c r="H39" s="193"/>
      <c r="I39" s="193"/>
      <c r="J39" s="98"/>
      <c r="K39" s="193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4"/>
      <c r="B40" s="164"/>
      <c r="C40" s="180"/>
      <c r="D40" s="164"/>
      <c r="E40" s="180"/>
      <c r="G40" s="180"/>
      <c r="I40" s="180"/>
      <c r="K40" s="180"/>
      <c r="M40" s="180"/>
      <c r="O40" s="180"/>
      <c r="Q40" s="180"/>
      <c r="S40" s="180"/>
      <c r="U40" s="180"/>
      <c r="V40" s="162"/>
      <c r="W40" s="181"/>
    </row>
    <row r="41" spans="1:25" s="139" customFormat="1" ht="12" customHeight="1" x14ac:dyDescent="0.2">
      <c r="A41" s="228"/>
      <c r="B41" s="228"/>
      <c r="C41" s="229"/>
      <c r="D41" s="229"/>
      <c r="E41" s="229"/>
      <c r="F41" s="230"/>
      <c r="G41" s="229"/>
      <c r="H41" s="230"/>
      <c r="I41" s="229"/>
      <c r="J41" s="230"/>
      <c r="K41" s="229"/>
      <c r="L41" s="230"/>
      <c r="M41" s="229"/>
      <c r="N41" s="230"/>
      <c r="O41" s="229"/>
      <c r="P41" s="230"/>
      <c r="Q41" s="229"/>
      <c r="R41" s="230"/>
      <c r="S41" s="229"/>
      <c r="T41" s="230"/>
      <c r="U41" s="229"/>
      <c r="V41" s="231"/>
      <c r="W41" s="40"/>
    </row>
    <row r="42" spans="1:25" s="161" customFormat="1" x14ac:dyDescent="0.2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5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>
        <v>0</v>
      </c>
      <c r="C44" s="5">
        <v>1</v>
      </c>
      <c r="D44" s="5">
        <v>98</v>
      </c>
      <c r="E44" s="5">
        <v>2</v>
      </c>
      <c r="F44" s="5">
        <v>180</v>
      </c>
      <c r="G44" s="5">
        <v>3</v>
      </c>
      <c r="H44" s="5">
        <v>253</v>
      </c>
      <c r="I44" s="5">
        <v>4</v>
      </c>
      <c r="J44" s="5">
        <v>318</v>
      </c>
      <c r="K44" s="5">
        <v>5</v>
      </c>
      <c r="L44" s="5">
        <v>379</v>
      </c>
      <c r="M44" s="5">
        <v>6</v>
      </c>
      <c r="N44" s="5">
        <v>435</v>
      </c>
      <c r="O44" s="5">
        <v>7</v>
      </c>
      <c r="P44" s="5">
        <v>488</v>
      </c>
      <c r="Q44" s="5">
        <v>8</v>
      </c>
      <c r="R44" s="5">
        <v>538</v>
      </c>
      <c r="S44" s="5">
        <v>9</v>
      </c>
      <c r="T44" s="5">
        <v>585</v>
      </c>
      <c r="U44" s="5">
        <v>10</v>
      </c>
      <c r="V44" s="5">
        <v>585</v>
      </c>
    </row>
    <row r="45" spans="1:25" s="5" customFormat="1" x14ac:dyDescent="0.2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>
        <v>0</v>
      </c>
      <c r="C46" s="5">
        <v>17084</v>
      </c>
      <c r="D46" s="5">
        <v>49</v>
      </c>
      <c r="E46" s="5">
        <v>25238</v>
      </c>
      <c r="F46" s="5">
        <v>89</v>
      </c>
      <c r="G46" s="5">
        <v>33392</v>
      </c>
      <c r="H46" s="5">
        <v>126</v>
      </c>
      <c r="I46" s="5">
        <v>41158</v>
      </c>
      <c r="J46" s="5">
        <v>158</v>
      </c>
      <c r="K46" s="5">
        <v>48924</v>
      </c>
      <c r="L46" s="5">
        <v>188</v>
      </c>
      <c r="M46" s="5">
        <v>56690</v>
      </c>
      <c r="N46" s="5">
        <v>216</v>
      </c>
      <c r="O46" s="5">
        <v>64456</v>
      </c>
      <c r="P46" s="5">
        <v>242</v>
      </c>
      <c r="Q46" s="5">
        <v>72222</v>
      </c>
      <c r="R46" s="5">
        <v>267</v>
      </c>
      <c r="S46" s="5">
        <v>79988</v>
      </c>
      <c r="T46" s="5">
        <v>291</v>
      </c>
      <c r="U46" s="5">
        <v>87754</v>
      </c>
      <c r="V46" s="5">
        <v>291</v>
      </c>
    </row>
    <row r="47" spans="1:25" s="5" customFormat="1" x14ac:dyDescent="0.2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>
        <v>0</v>
      </c>
      <c r="C51" s="5">
        <v>18331</v>
      </c>
      <c r="D51" s="5">
        <v>128</v>
      </c>
      <c r="E51" s="5">
        <v>27080</v>
      </c>
      <c r="F51" s="5">
        <v>236</v>
      </c>
      <c r="G51" s="5">
        <v>35829</v>
      </c>
      <c r="H51" s="5">
        <v>331</v>
      </c>
      <c r="I51" s="5">
        <v>44161</v>
      </c>
      <c r="J51" s="5">
        <v>417</v>
      </c>
      <c r="K51" s="5">
        <v>52493</v>
      </c>
      <c r="L51" s="5">
        <v>496</v>
      </c>
      <c r="M51" s="5">
        <v>60825</v>
      </c>
      <c r="N51" s="5">
        <v>570</v>
      </c>
      <c r="O51" s="5">
        <v>69157</v>
      </c>
      <c r="P51" s="5">
        <v>639</v>
      </c>
      <c r="Q51" s="5">
        <v>77489</v>
      </c>
      <c r="R51" s="5">
        <v>705</v>
      </c>
      <c r="S51" s="5">
        <v>85821</v>
      </c>
      <c r="T51" s="5">
        <v>767</v>
      </c>
      <c r="U51" s="5">
        <v>94153</v>
      </c>
      <c r="V51" s="5">
        <v>767</v>
      </c>
    </row>
    <row r="52" spans="1:22" s="5" customFormat="1" x14ac:dyDescent="0.2">
      <c r="A52" s="5" t="s">
        <v>142</v>
      </c>
      <c r="B52" s="5">
        <v>0</v>
      </c>
      <c r="C52" s="5">
        <v>7</v>
      </c>
      <c r="D52" s="5">
        <v>694</v>
      </c>
      <c r="E52" s="5">
        <v>11</v>
      </c>
      <c r="F52" s="5">
        <v>1280</v>
      </c>
      <c r="G52" s="5">
        <v>14</v>
      </c>
      <c r="H52" s="5">
        <v>1795</v>
      </c>
      <c r="I52" s="5">
        <v>18</v>
      </c>
      <c r="J52" s="5">
        <v>2261</v>
      </c>
      <c r="K52" s="5">
        <v>22</v>
      </c>
      <c r="L52" s="5">
        <v>2690</v>
      </c>
      <c r="M52" s="5">
        <v>26</v>
      </c>
      <c r="N52" s="5">
        <v>3089</v>
      </c>
      <c r="O52" s="5">
        <v>30</v>
      </c>
      <c r="P52" s="5">
        <v>3464</v>
      </c>
      <c r="Q52" s="5">
        <v>34</v>
      </c>
      <c r="R52" s="5">
        <v>3818</v>
      </c>
      <c r="S52" s="5">
        <v>38</v>
      </c>
      <c r="T52" s="5">
        <v>4155</v>
      </c>
      <c r="U52" s="5">
        <v>42</v>
      </c>
      <c r="V52" s="5">
        <v>4155</v>
      </c>
    </row>
    <row r="53" spans="1:22" s="5" customFormat="1" x14ac:dyDescent="0.2">
      <c r="A53" s="5" t="s">
        <v>12</v>
      </c>
      <c r="B53" s="5">
        <v>0</v>
      </c>
      <c r="C53" s="5">
        <v>7</v>
      </c>
      <c r="D53" s="5">
        <v>694</v>
      </c>
      <c r="E53" s="5">
        <v>11</v>
      </c>
      <c r="F53" s="5">
        <v>1280</v>
      </c>
      <c r="G53" s="5">
        <v>14</v>
      </c>
      <c r="H53" s="5">
        <v>1795</v>
      </c>
      <c r="I53" s="5">
        <v>18</v>
      </c>
      <c r="J53" s="5">
        <v>2261</v>
      </c>
      <c r="K53" s="5">
        <v>22</v>
      </c>
      <c r="L53" s="5">
        <v>2690</v>
      </c>
      <c r="M53" s="5">
        <v>26</v>
      </c>
      <c r="N53" s="5">
        <v>3089</v>
      </c>
      <c r="O53" s="5">
        <v>30</v>
      </c>
      <c r="P53" s="5">
        <v>3464</v>
      </c>
      <c r="Q53" s="5">
        <v>34</v>
      </c>
      <c r="R53" s="5">
        <v>3818</v>
      </c>
      <c r="S53" s="5">
        <v>38</v>
      </c>
      <c r="T53" s="5">
        <v>4155</v>
      </c>
      <c r="U53" s="5">
        <v>42</v>
      </c>
      <c r="V53" s="5">
        <v>4155</v>
      </c>
    </row>
    <row r="54" spans="1:22" s="5" customFormat="1" x14ac:dyDescent="0.2">
      <c r="A54" s="5" t="s">
        <v>139</v>
      </c>
      <c r="B54" s="5">
        <v>0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169</v>
      </c>
      <c r="B55" s="5">
        <v>0</v>
      </c>
      <c r="C55" s="5">
        <v>80</v>
      </c>
      <c r="D55" s="5">
        <v>18</v>
      </c>
      <c r="E55" s="5">
        <v>120</v>
      </c>
      <c r="F55" s="5">
        <v>33</v>
      </c>
      <c r="G55" s="5">
        <v>160</v>
      </c>
      <c r="H55" s="5">
        <v>46</v>
      </c>
      <c r="I55" s="5">
        <v>200</v>
      </c>
      <c r="J55" s="5">
        <v>58</v>
      </c>
      <c r="K55" s="5">
        <v>240</v>
      </c>
      <c r="L55" s="5">
        <v>69</v>
      </c>
      <c r="M55" s="5">
        <v>280</v>
      </c>
      <c r="N55" s="5">
        <v>79</v>
      </c>
      <c r="O55" s="5">
        <v>320</v>
      </c>
      <c r="P55" s="5">
        <v>89</v>
      </c>
      <c r="Q55" s="5">
        <v>360</v>
      </c>
      <c r="R55" s="5">
        <v>98</v>
      </c>
      <c r="S55" s="5">
        <v>400</v>
      </c>
      <c r="T55" s="5">
        <v>106</v>
      </c>
      <c r="U55" s="5">
        <v>440</v>
      </c>
      <c r="V55" s="5">
        <v>106</v>
      </c>
    </row>
    <row r="56" spans="1:22" s="5" customFormat="1" x14ac:dyDescent="0.2">
      <c r="A56" s="5" t="s">
        <v>138</v>
      </c>
      <c r="B56" s="5">
        <v>0</v>
      </c>
      <c r="C56" s="5">
        <v>40</v>
      </c>
      <c r="D56" s="5">
        <v>16</v>
      </c>
      <c r="E56" s="5">
        <v>60</v>
      </c>
      <c r="F56" s="5">
        <v>29</v>
      </c>
      <c r="G56" s="5">
        <v>80</v>
      </c>
      <c r="H56" s="5">
        <v>40</v>
      </c>
      <c r="I56" s="5">
        <v>100</v>
      </c>
      <c r="J56" s="5">
        <v>51</v>
      </c>
      <c r="K56" s="5">
        <v>120</v>
      </c>
      <c r="L56" s="5">
        <v>60</v>
      </c>
      <c r="M56" s="5">
        <v>140</v>
      </c>
      <c r="N56" s="5">
        <v>69</v>
      </c>
      <c r="O56" s="5">
        <v>160</v>
      </c>
      <c r="P56" s="5">
        <v>77</v>
      </c>
      <c r="Q56" s="5">
        <v>180</v>
      </c>
      <c r="R56" s="5">
        <v>85</v>
      </c>
      <c r="S56" s="5">
        <v>200</v>
      </c>
      <c r="T56" s="5">
        <v>93</v>
      </c>
      <c r="U56" s="5">
        <v>220</v>
      </c>
      <c r="V56" s="5">
        <v>93</v>
      </c>
    </row>
    <row r="57" spans="1:22" s="5" customFormat="1" x14ac:dyDescent="0.2">
      <c r="A57" s="5" t="s">
        <v>170</v>
      </c>
      <c r="B57" s="5">
        <v>0</v>
      </c>
      <c r="C57" s="5">
        <v>1</v>
      </c>
      <c r="D57" s="5">
        <v>23</v>
      </c>
      <c r="E57" s="5">
        <v>2</v>
      </c>
      <c r="F57" s="5">
        <v>42</v>
      </c>
      <c r="G57" s="5">
        <v>3</v>
      </c>
      <c r="H57" s="5">
        <v>59</v>
      </c>
      <c r="I57" s="5">
        <v>4</v>
      </c>
      <c r="J57" s="5">
        <v>74</v>
      </c>
      <c r="K57" s="5">
        <v>5</v>
      </c>
      <c r="L57" s="5">
        <v>88</v>
      </c>
      <c r="M57" s="5">
        <v>6</v>
      </c>
      <c r="N57" s="5">
        <v>101</v>
      </c>
      <c r="O57" s="5">
        <v>7</v>
      </c>
      <c r="P57" s="5">
        <v>113</v>
      </c>
      <c r="Q57" s="5">
        <v>8</v>
      </c>
      <c r="R57" s="5">
        <v>125</v>
      </c>
      <c r="S57" s="5">
        <v>9</v>
      </c>
      <c r="T57" s="5">
        <v>136</v>
      </c>
      <c r="U57" s="5">
        <v>10</v>
      </c>
      <c r="V57" s="5">
        <v>136</v>
      </c>
    </row>
    <row r="58" spans="1:22" s="5" customFormat="1" x14ac:dyDescent="0.2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5" customFormat="1" x14ac:dyDescent="0.2">
      <c r="A59" s="5" t="s">
        <v>171</v>
      </c>
      <c r="B59" s="5">
        <v>0</v>
      </c>
      <c r="C59" s="5">
        <v>51</v>
      </c>
      <c r="D59" s="5">
        <v>713</v>
      </c>
      <c r="E59" s="5">
        <v>77</v>
      </c>
      <c r="F59" s="5">
        <v>1314</v>
      </c>
      <c r="G59" s="5">
        <v>102</v>
      </c>
      <c r="H59" s="5">
        <v>1844</v>
      </c>
      <c r="I59" s="5">
        <v>128</v>
      </c>
      <c r="J59" s="5">
        <v>2323</v>
      </c>
      <c r="K59" s="5">
        <v>154</v>
      </c>
      <c r="L59" s="5">
        <v>2763</v>
      </c>
      <c r="M59" s="5">
        <v>180</v>
      </c>
      <c r="N59" s="5">
        <v>3173</v>
      </c>
      <c r="O59" s="5">
        <v>206</v>
      </c>
      <c r="P59" s="5">
        <v>3558</v>
      </c>
      <c r="Q59" s="5">
        <v>232</v>
      </c>
      <c r="R59" s="5">
        <v>3922</v>
      </c>
      <c r="S59" s="5">
        <v>258</v>
      </c>
      <c r="T59" s="5">
        <v>4268</v>
      </c>
      <c r="U59" s="5">
        <v>284</v>
      </c>
      <c r="V59" s="5">
        <v>4268</v>
      </c>
    </row>
    <row r="60" spans="1:22" s="5" customFormat="1" x14ac:dyDescent="0.2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>
        <v>0</v>
      </c>
      <c r="C61" s="5">
        <v>1</v>
      </c>
      <c r="D61" s="5">
        <v>55</v>
      </c>
      <c r="E61" s="5">
        <v>2</v>
      </c>
      <c r="F61" s="5">
        <v>101</v>
      </c>
      <c r="G61" s="5">
        <v>3</v>
      </c>
      <c r="H61" s="5">
        <v>142</v>
      </c>
      <c r="I61" s="5">
        <v>4</v>
      </c>
      <c r="J61" s="5">
        <v>179</v>
      </c>
      <c r="K61" s="5">
        <v>5</v>
      </c>
      <c r="L61" s="5">
        <v>213</v>
      </c>
      <c r="M61" s="5">
        <v>6</v>
      </c>
      <c r="N61" s="5">
        <v>245</v>
      </c>
      <c r="O61" s="5">
        <v>7</v>
      </c>
      <c r="P61" s="5">
        <v>275</v>
      </c>
      <c r="Q61" s="5">
        <v>8</v>
      </c>
      <c r="R61" s="5">
        <v>303</v>
      </c>
      <c r="S61" s="5">
        <v>9</v>
      </c>
      <c r="T61" s="5">
        <v>330</v>
      </c>
      <c r="U61" s="5">
        <v>10</v>
      </c>
      <c r="V61" s="5">
        <v>330</v>
      </c>
    </row>
    <row r="62" spans="1:22" s="5" customFormat="1" x14ac:dyDescent="0.2">
      <c r="A62" s="5" t="s">
        <v>8</v>
      </c>
      <c r="B62" s="5">
        <v>0</v>
      </c>
      <c r="C62" s="5">
        <v>2890</v>
      </c>
      <c r="D62" s="5">
        <v>674</v>
      </c>
      <c r="E62" s="5">
        <v>4269</v>
      </c>
      <c r="F62" s="5">
        <v>1243</v>
      </c>
      <c r="G62" s="5">
        <v>5649</v>
      </c>
      <c r="H62" s="5">
        <v>1743</v>
      </c>
      <c r="I62" s="5">
        <v>6963</v>
      </c>
      <c r="J62" s="5">
        <v>2196</v>
      </c>
      <c r="K62" s="5">
        <v>8277</v>
      </c>
      <c r="L62" s="5">
        <v>2612</v>
      </c>
      <c r="M62" s="5">
        <v>9591</v>
      </c>
      <c r="N62" s="5">
        <v>3000</v>
      </c>
      <c r="O62" s="5">
        <v>10905</v>
      </c>
      <c r="P62" s="5">
        <v>3364</v>
      </c>
      <c r="Q62" s="5">
        <v>12219</v>
      </c>
      <c r="R62" s="5">
        <v>3708</v>
      </c>
      <c r="S62" s="5">
        <v>13533</v>
      </c>
      <c r="T62" s="5">
        <v>4036</v>
      </c>
      <c r="U62" s="5">
        <v>14847</v>
      </c>
      <c r="V62" s="5">
        <v>4036</v>
      </c>
    </row>
    <row r="63" spans="1:22" s="5" customFormat="1" x14ac:dyDescent="0.2">
      <c r="A63" s="5" t="s">
        <v>9</v>
      </c>
      <c r="B63" s="5">
        <v>0</v>
      </c>
      <c r="C63" s="5">
        <v>4376</v>
      </c>
      <c r="D63" s="5">
        <v>33</v>
      </c>
      <c r="E63" s="5">
        <v>6465</v>
      </c>
      <c r="F63" s="5">
        <v>60</v>
      </c>
      <c r="G63" s="5">
        <v>8554</v>
      </c>
      <c r="H63" s="5">
        <v>84</v>
      </c>
      <c r="I63" s="5">
        <v>10543</v>
      </c>
      <c r="J63" s="5">
        <v>106</v>
      </c>
      <c r="K63" s="5">
        <v>12532</v>
      </c>
      <c r="L63" s="5">
        <v>126</v>
      </c>
      <c r="M63" s="5">
        <v>14521</v>
      </c>
      <c r="N63" s="5">
        <v>145</v>
      </c>
      <c r="O63" s="5">
        <v>16510</v>
      </c>
      <c r="P63" s="5">
        <v>163</v>
      </c>
      <c r="Q63" s="5">
        <v>18499</v>
      </c>
      <c r="R63" s="5">
        <v>179</v>
      </c>
      <c r="S63" s="5">
        <v>20488</v>
      </c>
      <c r="T63" s="5">
        <v>195</v>
      </c>
      <c r="U63" s="5">
        <v>22477</v>
      </c>
      <c r="V63" s="5">
        <v>195</v>
      </c>
    </row>
    <row r="64" spans="1:22" s="5" customFormat="1" x14ac:dyDescent="0.2">
      <c r="A64" s="5" t="s">
        <v>44</v>
      </c>
      <c r="B64" s="5">
        <v>0</v>
      </c>
      <c r="C64" s="5">
        <v>800</v>
      </c>
      <c r="D64" s="5">
        <v>10</v>
      </c>
      <c r="E64" s="5">
        <v>1200</v>
      </c>
      <c r="F64" s="5">
        <v>18</v>
      </c>
      <c r="G64" s="5">
        <v>1600</v>
      </c>
      <c r="H64" s="5">
        <v>25</v>
      </c>
      <c r="I64" s="5">
        <v>2000</v>
      </c>
      <c r="J64" s="5">
        <v>31</v>
      </c>
      <c r="K64" s="5">
        <v>2400</v>
      </c>
      <c r="L64" s="5">
        <v>37</v>
      </c>
      <c r="M64" s="5">
        <v>2800</v>
      </c>
      <c r="N64" s="5">
        <v>43</v>
      </c>
      <c r="O64" s="5">
        <v>3200</v>
      </c>
      <c r="P64" s="5">
        <v>48</v>
      </c>
      <c r="Q64" s="5">
        <v>3600</v>
      </c>
      <c r="R64" s="5">
        <v>53</v>
      </c>
      <c r="S64" s="5">
        <v>4000</v>
      </c>
      <c r="T64" s="5">
        <v>58</v>
      </c>
      <c r="U64" s="5">
        <v>4400</v>
      </c>
      <c r="V64" s="5">
        <v>58</v>
      </c>
    </row>
    <row r="65" spans="1:24" s="5" customFormat="1" x14ac:dyDescent="0.2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5" customFormat="1" x14ac:dyDescent="0.2">
      <c r="A66" s="5" t="s">
        <v>10</v>
      </c>
      <c r="B66" s="5">
        <v>0</v>
      </c>
      <c r="C66" s="5">
        <v>292</v>
      </c>
      <c r="D66" s="5">
        <v>870</v>
      </c>
      <c r="E66" s="5">
        <v>431</v>
      </c>
      <c r="F66" s="5">
        <v>1603</v>
      </c>
      <c r="G66" s="5">
        <v>571</v>
      </c>
      <c r="H66" s="5">
        <v>2250</v>
      </c>
      <c r="I66" s="5">
        <v>704</v>
      </c>
      <c r="J66" s="5">
        <v>2834</v>
      </c>
      <c r="K66" s="5">
        <v>837</v>
      </c>
      <c r="L66" s="5">
        <v>3371</v>
      </c>
      <c r="M66" s="5">
        <v>970</v>
      </c>
      <c r="N66" s="5">
        <v>3871</v>
      </c>
      <c r="O66" s="5">
        <v>1103</v>
      </c>
      <c r="P66" s="5">
        <v>4341</v>
      </c>
      <c r="Q66" s="5">
        <v>1236</v>
      </c>
      <c r="R66" s="5">
        <v>4785</v>
      </c>
      <c r="S66" s="5">
        <v>1369</v>
      </c>
      <c r="T66" s="5">
        <v>5207</v>
      </c>
      <c r="U66" s="5">
        <v>1502</v>
      </c>
      <c r="V66" s="5">
        <v>5207</v>
      </c>
    </row>
    <row r="67" spans="1:24" s="5" customFormat="1" x14ac:dyDescent="0.2">
      <c r="A67" s="5" t="s">
        <v>43</v>
      </c>
      <c r="B67" s="5">
        <v>0</v>
      </c>
      <c r="C67" s="5">
        <v>40</v>
      </c>
      <c r="D67" s="5">
        <v>12</v>
      </c>
      <c r="E67" s="5">
        <v>60</v>
      </c>
      <c r="F67" s="5">
        <v>22</v>
      </c>
      <c r="G67" s="5">
        <v>80</v>
      </c>
      <c r="H67" s="5">
        <v>31</v>
      </c>
      <c r="I67" s="5">
        <v>100</v>
      </c>
      <c r="J67" s="5">
        <v>40</v>
      </c>
      <c r="K67" s="5">
        <v>120</v>
      </c>
      <c r="L67" s="5">
        <v>47</v>
      </c>
      <c r="M67" s="5">
        <v>140</v>
      </c>
      <c r="N67" s="5">
        <v>54</v>
      </c>
      <c r="O67" s="5">
        <v>160</v>
      </c>
      <c r="P67" s="5">
        <v>61</v>
      </c>
      <c r="Q67" s="5">
        <v>180</v>
      </c>
      <c r="R67" s="5">
        <v>67</v>
      </c>
      <c r="S67" s="5">
        <v>200</v>
      </c>
      <c r="T67" s="5">
        <v>73</v>
      </c>
      <c r="U67" s="5">
        <v>220</v>
      </c>
      <c r="V67" s="5">
        <v>73</v>
      </c>
    </row>
    <row r="68" spans="1:24" s="5" customFormat="1" x14ac:dyDescent="0.2">
      <c r="A68" s="5" t="s">
        <v>173</v>
      </c>
      <c r="B68" s="5">
        <v>0</v>
      </c>
      <c r="C68" s="5">
        <v>1</v>
      </c>
      <c r="D68" s="5">
        <v>9</v>
      </c>
      <c r="E68" s="5">
        <v>2</v>
      </c>
      <c r="F68" s="5">
        <v>17</v>
      </c>
      <c r="G68" s="5">
        <v>3</v>
      </c>
      <c r="H68" s="5">
        <v>23</v>
      </c>
      <c r="I68" s="5">
        <v>4</v>
      </c>
      <c r="J68" s="5">
        <v>29</v>
      </c>
      <c r="K68" s="5">
        <v>5</v>
      </c>
      <c r="L68" s="5">
        <v>35</v>
      </c>
      <c r="M68" s="5">
        <v>6</v>
      </c>
      <c r="N68" s="5">
        <v>40</v>
      </c>
      <c r="O68" s="5">
        <v>7</v>
      </c>
      <c r="P68" s="5">
        <v>45</v>
      </c>
      <c r="Q68" s="5">
        <v>8</v>
      </c>
      <c r="R68" s="5">
        <v>49</v>
      </c>
      <c r="S68" s="5">
        <v>9</v>
      </c>
      <c r="T68" s="5">
        <v>54</v>
      </c>
      <c r="U68" s="5">
        <v>10</v>
      </c>
      <c r="V68" s="5">
        <v>54</v>
      </c>
    </row>
    <row r="69" spans="1:24" s="5" customFormat="1" x14ac:dyDescent="0.2">
      <c r="A69" s="5" t="s">
        <v>174</v>
      </c>
      <c r="B69" s="5">
        <v>0</v>
      </c>
      <c r="C69" s="5">
        <v>1</v>
      </c>
      <c r="D69" s="5">
        <v>48</v>
      </c>
      <c r="E69" s="5">
        <v>2</v>
      </c>
      <c r="F69" s="5">
        <v>89</v>
      </c>
      <c r="G69" s="5">
        <v>3</v>
      </c>
      <c r="H69" s="5">
        <v>124</v>
      </c>
      <c r="I69" s="5">
        <v>4</v>
      </c>
      <c r="J69" s="5">
        <v>157</v>
      </c>
      <c r="K69" s="5">
        <v>5</v>
      </c>
      <c r="L69" s="5">
        <v>186</v>
      </c>
      <c r="M69" s="5">
        <v>6</v>
      </c>
      <c r="N69" s="5">
        <v>214</v>
      </c>
      <c r="O69" s="5">
        <v>7</v>
      </c>
      <c r="P69" s="5">
        <v>240</v>
      </c>
      <c r="Q69" s="5">
        <v>8</v>
      </c>
      <c r="R69" s="5">
        <v>265</v>
      </c>
      <c r="S69" s="5">
        <v>9</v>
      </c>
      <c r="T69" s="5">
        <v>288</v>
      </c>
      <c r="U69" s="5">
        <v>10</v>
      </c>
      <c r="V69" s="5">
        <v>288</v>
      </c>
    </row>
    <row r="70" spans="1:24" s="5" customFormat="1" x14ac:dyDescent="0.2">
      <c r="A70" s="5" t="s">
        <v>114</v>
      </c>
      <c r="B70" s="5">
        <v>0</v>
      </c>
      <c r="C70" s="5">
        <v>34</v>
      </c>
      <c r="D70" s="5">
        <v>24</v>
      </c>
      <c r="E70" s="5">
        <v>51</v>
      </c>
      <c r="F70" s="5">
        <v>45</v>
      </c>
      <c r="G70" s="5">
        <v>68</v>
      </c>
      <c r="H70" s="5">
        <v>63</v>
      </c>
      <c r="I70" s="5">
        <v>85</v>
      </c>
      <c r="J70" s="5">
        <v>80</v>
      </c>
      <c r="K70" s="5">
        <v>102</v>
      </c>
      <c r="L70" s="5">
        <v>95</v>
      </c>
      <c r="M70" s="5">
        <v>119</v>
      </c>
      <c r="N70" s="5">
        <v>109</v>
      </c>
      <c r="O70" s="5">
        <v>136</v>
      </c>
      <c r="P70" s="5">
        <v>122</v>
      </c>
      <c r="Q70" s="5">
        <v>153</v>
      </c>
      <c r="R70" s="5">
        <v>135</v>
      </c>
      <c r="S70" s="5">
        <v>170</v>
      </c>
      <c r="T70" s="5">
        <v>147</v>
      </c>
      <c r="U70" s="5">
        <v>187</v>
      </c>
      <c r="V70" s="5">
        <v>147</v>
      </c>
    </row>
    <row r="71" spans="1:24" s="5" customFormat="1" x14ac:dyDescent="0.2">
      <c r="A71" s="5" t="s">
        <v>11</v>
      </c>
      <c r="B71" s="5">
        <v>0</v>
      </c>
      <c r="C71" s="5">
        <v>6620</v>
      </c>
      <c r="D71" s="5">
        <v>55</v>
      </c>
      <c r="E71" s="5">
        <v>9780</v>
      </c>
      <c r="F71" s="5">
        <v>101</v>
      </c>
      <c r="G71" s="5">
        <v>12940</v>
      </c>
      <c r="H71" s="5">
        <v>142</v>
      </c>
      <c r="I71" s="5">
        <v>15949</v>
      </c>
      <c r="J71" s="5">
        <v>179</v>
      </c>
      <c r="K71" s="5">
        <v>18958</v>
      </c>
      <c r="L71" s="5">
        <v>213</v>
      </c>
      <c r="M71" s="5">
        <v>21967</v>
      </c>
      <c r="N71" s="5">
        <v>245</v>
      </c>
      <c r="O71" s="5">
        <v>24976</v>
      </c>
      <c r="P71" s="5">
        <v>275</v>
      </c>
      <c r="Q71" s="5">
        <v>27985</v>
      </c>
      <c r="R71" s="5">
        <v>303</v>
      </c>
      <c r="S71" s="5">
        <v>30994</v>
      </c>
      <c r="T71" s="5">
        <v>330</v>
      </c>
      <c r="U71" s="5">
        <v>34003</v>
      </c>
      <c r="V71" s="5">
        <v>330</v>
      </c>
    </row>
    <row r="72" spans="1:24" s="161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4" s="139" customFormat="1" x14ac:dyDescent="0.2">
      <c r="A73" s="233"/>
      <c r="B73" s="234"/>
      <c r="C73" s="234"/>
      <c r="D73" s="234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4" s="139" customFormat="1" x14ac:dyDescent="0.2">
      <c r="A74" s="234"/>
      <c r="B74" s="234"/>
      <c r="C74" s="234"/>
      <c r="D74" s="234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4" s="139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35"/>
      <c r="W75" s="40"/>
    </row>
    <row r="76" spans="1:24" s="139" customForma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4" s="92" customForma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4" s="92" customForma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4" s="92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191"/>
      <c r="B83" s="191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91"/>
      <c r="O83" s="191"/>
      <c r="P83" s="191"/>
      <c r="Q83" s="191"/>
      <c r="R83" s="191"/>
      <c r="S83" s="191"/>
      <c r="T83" s="191"/>
      <c r="U83" s="191"/>
      <c r="V83" s="191"/>
      <c r="W83" s="191"/>
    </row>
    <row r="84" spans="1:24" s="89" customFormat="1" x14ac:dyDescent="0.2">
      <c r="A84" s="191"/>
      <c r="B84" s="191"/>
      <c r="C84" s="191"/>
      <c r="D84" s="191"/>
      <c r="E84" s="191"/>
      <c r="F84" s="191"/>
      <c r="G84" s="191"/>
      <c r="H84" s="191"/>
      <c r="I84" s="191"/>
      <c r="J84" s="191"/>
      <c r="K84" s="191"/>
      <c r="L84" s="191"/>
      <c r="M84" s="191"/>
      <c r="N84" s="191"/>
      <c r="O84" s="191"/>
      <c r="P84" s="191"/>
      <c r="Q84" s="191"/>
      <c r="R84" s="191"/>
      <c r="S84" s="191"/>
      <c r="T84" s="191"/>
      <c r="U84" s="191"/>
      <c r="V84" s="191"/>
      <c r="W84" s="191"/>
    </row>
    <row r="85" spans="1:24" s="89" customFormat="1" x14ac:dyDescent="0.2">
      <c r="A85" s="191"/>
      <c r="B85" s="191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1"/>
      <c r="Q85" s="191"/>
      <c r="R85" s="191"/>
      <c r="S85" s="191"/>
      <c r="T85" s="191"/>
      <c r="U85" s="191"/>
      <c r="V85" s="191"/>
      <c r="W85" s="191"/>
    </row>
    <row r="86" spans="1:24" s="89" customFormat="1" x14ac:dyDescent="0.2">
      <c r="A86" s="191"/>
      <c r="B86" s="191"/>
      <c r="C86" s="191"/>
      <c r="D86" s="191"/>
      <c r="E86" s="191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1"/>
      <c r="W86" s="191"/>
    </row>
    <row r="87" spans="1:24" s="92" customFormat="1" x14ac:dyDescent="0.2">
      <c r="A87" s="191"/>
      <c r="B87" s="191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Judy Lee</cp:lastModifiedBy>
  <cp:lastPrinted>2019-01-07T10:40:11Z</cp:lastPrinted>
  <dcterms:created xsi:type="dcterms:W3CDTF">2014-08-18T08:36:11Z</dcterms:created>
  <dcterms:modified xsi:type="dcterms:W3CDTF">2024-04-23T11:48:52Z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4fe5800f-676c-4a3b-9bfb-02415357a1ab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