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arket Risk\Margin Reviews\Margin Parameter Circulars\2024\"/>
    </mc:Choice>
  </mc:AlternateContent>
  <xr:revisionPtr revIDLastSave="0" documentId="13_ncr:1_{1A1E68FE-4E5C-4216-840E-485926B60053}" xr6:coauthVersionLast="47" xr6:coauthVersionMax="47" xr10:uidLastSave="{00000000-0000-0000-0000-000000000000}"/>
  <bookViews>
    <workbookView xWindow="-120" yWindow="-120" windowWidth="38640" windowHeight="212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</calcChain>
</file>

<file path=xl/sharedStrings.xml><?xml version="1.0" encoding="utf-8"?>
<sst xmlns="http://schemas.openxmlformats.org/spreadsheetml/2006/main" count="3547" uniqueCount="190">
  <si>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</si>
  <si>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</si>
  <si>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</si>
  <si>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</si>
  <si>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</si>
  <si>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</si>
  <si>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</si>
  <si>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</si>
  <si>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</si>
  <si>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</si>
  <si>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</si>
  <si>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</si>
  <si>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</si>
  <si>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</si>
  <si>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</si>
  <si>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</si>
  <si>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</si>
  <si>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</si>
  <si>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</si>
  <si>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</si>
  <si>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</si>
  <si>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</si>
  <si>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</si>
  <si>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</si>
  <si>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</si>
  <si>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</si>
  <si>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</si>
  <si>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</si>
  <si>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</si>
  <si>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</si>
  <si>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</si>
  <si>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</si>
  <si>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</si>
  <si>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</si>
  <si>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</si>
  <si>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</si>
  <si>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</si>
  <si>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</si>
  <si>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</si>
  <si>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</si>
  <si>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</si>
  <si>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</si>
  <si>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</si>
  <si>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</si>
  <si>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</si>
  <si>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</si>
  <si>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</si>
  <si>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</si>
  <si>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</si>
  <si>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</si>
  <si>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</si>
  <si>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</si>
  <si>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</si>
  <si>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</si>
  <si>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</si>
  <si>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</si>
  <si>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</si>
  <si>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</si>
  <si>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</si>
  <si>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</si>
  <si>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</si>
  <si>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</si>
  <si>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</si>
  <si>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</si>
  <si>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</si>
  <si>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</si>
  <si>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</si>
  <si>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</si>
  <si>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</si>
  <si>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</si>
  <si>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</si>
  <si>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</si>
  <si>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</si>
  <si>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</si>
  <si>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</si>
  <si>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</si>
  <si>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</si>
  <si>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</si>
  <si>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</si>
  <si>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</si>
  <si>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</si>
  <si>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</si>
  <si>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</si>
  <si>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</si>
  <si>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</si>
  <si>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</si>
  <si>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</si>
  <si>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</si>
  <si>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</si>
  <si>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</si>
  <si>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</si>
  <si>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</si>
  <si>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</si>
  <si>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</si>
  <si>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</si>
  <si>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</si>
  <si>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</si>
  <si>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</si>
  <si>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</si>
  <si>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</si>
  <si>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</si>
  <si>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</si>
  <si>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</si>
  <si>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</si>
  <si>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</si>
  <si>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</si>
  <si>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</si>
  <si>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</si>
  <si>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</si>
  <si>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</si>
  <si>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</si>
  <si>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</si>
  <si>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</si>
  <si>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</si>
  <si>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</si>
  <si>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</si>
  <si>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</si>
  <si>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</si>
  <si>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</si>
  <si>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</si>
  <si>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</si>
  <si>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</si>
  <si>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</si>
  <si>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</si>
  <si>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</si>
  <si>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</si>
  <si>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</si>
  <si>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</si>
  <si>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</si>
  <si>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</si>
  <si>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</si>
  <si>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</si>
  <si>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</si>
  <si>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</si>
  <si>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</si>
  <si>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</si>
  <si>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</si>
  <si>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</si>
  <si>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</si>
  <si>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</si>
  <si>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</si>
  <si>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</si>
  <si>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</si>
  <si>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</si>
  <si>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</si>
  <si>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</si>
  <si>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</si>
  <si>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</si>
  <si>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</si>
  <si>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</si>
  <si>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</si>
  <si>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</si>
  <si>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</si>
  <si>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</si>
  <si>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</si>
  <si>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</si>
  <si>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</si>
  <si>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</si>
  <si>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</si>
  <si>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</si>
  <si>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</si>
  <si>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</si>
  <si>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</si>
  <si>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</si>
  <si>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</si>
  <si>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</si>
  <si>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</si>
  <si>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</si>
  <si>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</si>
  <si>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</si>
  <si>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</si>
  <si>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</si>
  <si>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</si>
  <si>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</si>
  <si>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</si>
  <si>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</si>
  <si>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</si>
  <si>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</si>
  <si>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</si>
  <si>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</si>
  <si>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</si>
  <si>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</si>
  <si>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</si>
  <si>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</si>
  <si>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</si>
  <si>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</si>
  <si>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</si>
  <si>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Inter-prompt Spread Charges</t>
  </si>
  <si>
    <t>Increase</t>
  </si>
  <si>
    <t>The changes will be made effective at close of business 30 October 2024 and will be reflected in SPS margin calls on the morning of 31 October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</si>
</sst>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4" fillId="0" borderId="0" xfId="0" applyFont="1" applyFill="1" applyBorder="1" applyAlignment="1">
      <alignment vertical="top"/>
    </xf>
    <xf numFmtId="0" fontId="24" fillId="33" borderId="14" xfId="0" applyFont="1" applyFill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0" fontId="3" fillId="0" borderId="5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4" fontId="22" fillId="0" borderId="0" xfId="0" applyNumberFormat="1" applyFont="1" applyFill="1"/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1855551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254682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1016843</xdr:colOff>
      <xdr:row>2</xdr:row>
      <xdr:rowOff>163835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19"/>
  <sheetViews>
    <sheetView tabSelected="1" zoomScaleNormal="100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2" t="s">
        <v>35</v>
      </c>
      <c r="B4" s="203"/>
      <c r="C4" s="203"/>
      <c r="D4" s="203"/>
      <c r="E4" s="203"/>
    </row>
    <row r="5" spans="1:7" s="97" customFormat="1" ht="13.5" customHeight="1" x14ac:dyDescent="0.2">
      <c r="A5" s="154"/>
      <c r="B5" s="154"/>
      <c r="C5" s="154"/>
      <c r="D5" s="154"/>
      <c r="E5" s="154"/>
    </row>
    <row r="6" spans="1:7" ht="12.75" customHeight="1" x14ac:dyDescent="0.2">
      <c r="A6" s="196" t="s">
        <v>189</v>
      </c>
      <c r="B6" s="155"/>
      <c r="C6" s="155"/>
      <c r="D6" s="155"/>
      <c r="E6" s="155"/>
      <c r="F6" s="155"/>
      <c r="G6" s="155"/>
    </row>
    <row r="7" spans="1:7" s="97" customFormat="1" ht="12.75" customHeight="1" x14ac:dyDescent="0.2">
      <c r="A7" s="154"/>
      <c r="B7" s="154"/>
      <c r="C7" s="154"/>
      <c r="D7" s="154"/>
      <c r="E7" s="154"/>
      <c r="F7" s="154"/>
      <c r="G7" s="154"/>
    </row>
    <row r="8" spans="1:7" s="97" customFormat="1" ht="15.75" customHeight="1" thickBot="1" x14ac:dyDescent="0.25">
      <c r="A8" s="204" t="s">
        <v>36</v>
      </c>
      <c r="B8" s="204"/>
      <c r="C8" s="204"/>
      <c r="D8" s="204"/>
      <c r="E8" s="204"/>
    </row>
    <row r="9" spans="1:7" s="97" customFormat="1" ht="13.5" thickBot="1" x14ac:dyDescent="0.25"/>
    <row r="10" spans="1:7" s="97" customFormat="1" ht="13.5" thickBot="1" x14ac:dyDescent="0.25">
      <c r="A10" s="164" t="s">
        <v>37</v>
      </c>
      <c r="B10" s="165" t="s">
        <v>3</v>
      </c>
      <c r="C10" s="171" t="s">
        <v>167</v>
      </c>
      <c r="D10" s="44" t="s">
        <v>168</v>
      </c>
      <c r="E10" s="172" t="s">
        <v>38</v>
      </c>
    </row>
    <row r="11" spans="1:7" s="97" customFormat="1" ht="13.5" thickBot="1" x14ac:dyDescent="0.25">
      <c r="A11" s="200" t="s">
        <v>187</v>
      </c>
      <c r="B11" s="190" t="s">
        <v>106</v>
      </c>
      <c r="C11" s="190"/>
      <c r="D11" s="191"/>
      <c r="E11" s="201" t="s">
        <v>188</v>
      </c>
    </row>
    <row r="12" spans="1:7" x14ac:dyDescent="0.2">
      <c r="A12" s="187"/>
      <c r="B12" s="188"/>
      <c r="C12" s="188"/>
      <c r="D12" s="189"/>
      <c r="E12" s="187"/>
    </row>
    <row r="13" spans="1:7" x14ac:dyDescent="0.2">
      <c r="A13" s="187"/>
      <c r="B13" s="188"/>
      <c r="C13" s="188"/>
      <c r="D13" s="189"/>
      <c r="E13" s="187"/>
    </row>
    <row r="14" spans="1:7" ht="15" x14ac:dyDescent="0.25">
      <c r="A14"/>
      <c r="B14"/>
      <c r="C14"/>
      <c r="D14"/>
      <c r="E14"/>
    </row>
    <row r="15" spans="1:7" ht="15" x14ac:dyDescent="0.25">
      <c r="A15"/>
      <c r="B15"/>
      <c r="C15"/>
      <c r="D15"/>
      <c r="E15"/>
    </row>
    <row r="16" spans="1:7" x14ac:dyDescent="0.2">
      <c r="A16" s="187"/>
      <c r="B16" s="188"/>
      <c r="C16" s="188"/>
      <c r="D16" s="189"/>
      <c r="E16" s="187"/>
    </row>
    <row r="17" spans="1:5" x14ac:dyDescent="0.2">
      <c r="A17" s="187"/>
      <c r="B17" s="188"/>
      <c r="C17" s="188"/>
      <c r="D17" s="189"/>
      <c r="E17" s="187"/>
    </row>
    <row r="18" spans="1:5" x14ac:dyDescent="0.2">
      <c r="A18" s="187"/>
      <c r="B18" s="188"/>
      <c r="C18" s="188"/>
      <c r="D18" s="189"/>
      <c r="E18" s="187"/>
    </row>
    <row r="19" spans="1:5" x14ac:dyDescent="0.2">
      <c r="A19" s="187"/>
      <c r="B19" s="188"/>
      <c r="C19" s="188"/>
      <c r="D19" s="189"/>
      <c r="E19" s="187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06" t="s">
        <v>45</v>
      </c>
      <c r="B4" s="207"/>
      <c r="C4" s="207"/>
      <c r="D4" s="207"/>
      <c r="E4" s="207"/>
      <c r="F4" s="207"/>
      <c r="G4" s="207"/>
      <c r="H4" s="208"/>
    </row>
    <row r="5" spans="1:12" ht="13.5" thickBot="1" x14ac:dyDescent="0.25"/>
    <row r="6" spans="1:12" ht="25.5" customHeight="1" thickBot="1" x14ac:dyDescent="0.25">
      <c r="A6" s="209" t="s">
        <v>46</v>
      </c>
      <c r="B6" s="209" t="s">
        <v>47</v>
      </c>
      <c r="C6" s="206" t="s">
        <v>1</v>
      </c>
      <c r="D6" s="208"/>
      <c r="E6" s="209" t="s">
        <v>0</v>
      </c>
      <c r="F6" s="209" t="s">
        <v>48</v>
      </c>
      <c r="G6" s="209" t="s">
        <v>49</v>
      </c>
      <c r="H6" s="119" t="s">
        <v>50</v>
      </c>
    </row>
    <row r="7" spans="1:12" ht="42" customHeight="1" thickBot="1" x14ac:dyDescent="0.25">
      <c r="A7" s="210"/>
      <c r="B7" s="210"/>
      <c r="C7" s="120" t="s">
        <v>143</v>
      </c>
      <c r="D7" s="120" t="s">
        <v>51</v>
      </c>
      <c r="E7" s="210"/>
      <c r="F7" s="210"/>
      <c r="G7" s="210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315</v>
      </c>
      <c r="D8" s="122">
        <v>6300</v>
      </c>
      <c r="E8" s="133" t="s">
        <v>53</v>
      </c>
      <c r="F8" s="184" t="s">
        <v>54</v>
      </c>
      <c r="G8" s="162">
        <v>50</v>
      </c>
      <c r="H8" s="103">
        <v>315</v>
      </c>
      <c r="L8" s="167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84" t="s">
        <v>54</v>
      </c>
      <c r="G9" s="8"/>
      <c r="H9" s="104">
        <v>27</v>
      </c>
      <c r="L9" s="167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184" t="s">
        <v>54</v>
      </c>
      <c r="G10" s="99">
        <v>3</v>
      </c>
      <c r="H10" s="107">
        <v>174</v>
      </c>
      <c r="L10" s="167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84" t="s">
        <v>54</v>
      </c>
      <c r="G11" s="8"/>
      <c r="H11" s="104">
        <v>43</v>
      </c>
      <c r="L11" s="167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84" t="s">
        <v>54</v>
      </c>
      <c r="G12" s="8"/>
      <c r="H12" s="104">
        <v>35</v>
      </c>
      <c r="L12" s="167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84" t="s">
        <v>54</v>
      </c>
      <c r="G13" s="8"/>
      <c r="H13" s="104">
        <v>23</v>
      </c>
      <c r="L13" s="167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84" t="s">
        <v>54</v>
      </c>
      <c r="G14" s="8"/>
      <c r="H14" s="104">
        <v>29</v>
      </c>
      <c r="L14" s="167"/>
    </row>
    <row r="15" spans="1:12" ht="26.1" customHeight="1" x14ac:dyDescent="0.25">
      <c r="A15" s="101" t="s">
        <v>60</v>
      </c>
      <c r="B15" s="95" t="s">
        <v>6</v>
      </c>
      <c r="C15" s="105">
        <v>700</v>
      </c>
      <c r="D15" s="106">
        <f>C15*25</f>
        <v>17500</v>
      </c>
      <c r="E15" s="133" t="s">
        <v>53</v>
      </c>
      <c r="F15" s="184" t="s">
        <v>54</v>
      </c>
      <c r="G15" s="159">
        <v>15</v>
      </c>
      <c r="H15" s="107">
        <v>700</v>
      </c>
      <c r="L15" s="167"/>
    </row>
    <row r="16" spans="1:12" ht="26.1" customHeight="1" x14ac:dyDescent="0.25">
      <c r="A16" s="101" t="s">
        <v>146</v>
      </c>
      <c r="B16" s="95" t="s">
        <v>142</v>
      </c>
      <c r="C16" s="105">
        <v>2484</v>
      </c>
      <c r="D16" s="150">
        <f>C16*1</f>
        <v>2484</v>
      </c>
      <c r="E16" s="8"/>
      <c r="F16" s="184" t="s">
        <v>54</v>
      </c>
      <c r="G16" s="8"/>
      <c r="H16" s="107">
        <v>2484</v>
      </c>
      <c r="I16" s="168"/>
      <c r="L16" s="167"/>
    </row>
    <row r="17" spans="1:11" ht="26.1" customHeight="1" x14ac:dyDescent="0.2">
      <c r="A17" s="101" t="s">
        <v>61</v>
      </c>
      <c r="B17" s="95" t="s">
        <v>12</v>
      </c>
      <c r="C17" s="105">
        <v>2484</v>
      </c>
      <c r="D17" s="106">
        <f>C17*1</f>
        <v>2484</v>
      </c>
      <c r="E17" s="8"/>
      <c r="F17" s="184" t="s">
        <v>54</v>
      </c>
      <c r="G17" s="8"/>
      <c r="H17" s="107">
        <v>2484</v>
      </c>
      <c r="I17" s="168"/>
      <c r="K17" s="169"/>
    </row>
    <row r="18" spans="1:11" ht="26.1" customHeight="1" x14ac:dyDescent="0.2">
      <c r="A18" s="101" t="s">
        <v>148</v>
      </c>
      <c r="B18" s="95" t="s">
        <v>139</v>
      </c>
      <c r="C18" s="105">
        <v>31</v>
      </c>
      <c r="D18" s="106">
        <f>C18*25</f>
        <v>775</v>
      </c>
      <c r="E18" s="8"/>
      <c r="F18" s="184" t="s">
        <v>54</v>
      </c>
      <c r="G18" s="8"/>
      <c r="H18" s="107">
        <v>31</v>
      </c>
      <c r="I18" s="168"/>
    </row>
    <row r="19" spans="1:11" ht="26.1" customHeight="1" x14ac:dyDescent="0.2">
      <c r="A19" s="101" t="s">
        <v>175</v>
      </c>
      <c r="B19" s="95" t="s">
        <v>169</v>
      </c>
      <c r="C19" s="105">
        <v>51</v>
      </c>
      <c r="D19" s="106">
        <f>C19*25</f>
        <v>1275</v>
      </c>
      <c r="E19" s="8"/>
      <c r="F19" s="184" t="s">
        <v>54</v>
      </c>
      <c r="G19" s="8"/>
      <c r="H19" s="107">
        <v>51</v>
      </c>
      <c r="I19" s="168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84" t="s">
        <v>54</v>
      </c>
      <c r="G20" s="8"/>
      <c r="H20" s="107">
        <v>67</v>
      </c>
      <c r="I20" s="168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84" t="s">
        <v>54</v>
      </c>
      <c r="G21" s="8"/>
      <c r="H21" s="107">
        <v>100</v>
      </c>
      <c r="I21" s="168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84" t="s">
        <v>54</v>
      </c>
      <c r="G22" s="8"/>
      <c r="H22" s="107">
        <v>114</v>
      </c>
      <c r="I22" s="168"/>
    </row>
    <row r="23" spans="1:11" ht="26.1" customHeight="1" x14ac:dyDescent="0.2">
      <c r="A23" s="101" t="s">
        <v>176</v>
      </c>
      <c r="B23" s="95" t="s">
        <v>171</v>
      </c>
      <c r="C23" s="105">
        <v>2759</v>
      </c>
      <c r="D23" s="106">
        <f>C23*1</f>
        <v>2759</v>
      </c>
      <c r="E23" s="8"/>
      <c r="F23" s="184" t="s">
        <v>54</v>
      </c>
      <c r="G23" s="8"/>
      <c r="H23" s="107">
        <v>2759</v>
      </c>
      <c r="I23" s="168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84" t="s">
        <v>54</v>
      </c>
      <c r="G24" s="8"/>
      <c r="H24" s="131">
        <v>3</v>
      </c>
      <c r="I24" s="168"/>
    </row>
    <row r="25" spans="1:11" ht="26.1" customHeight="1" x14ac:dyDescent="0.2">
      <c r="A25" s="101" t="s">
        <v>62</v>
      </c>
      <c r="B25" s="95" t="s">
        <v>7</v>
      </c>
      <c r="C25" s="105">
        <v>232</v>
      </c>
      <c r="D25" s="106">
        <f>C25*20</f>
        <v>4640</v>
      </c>
      <c r="E25" s="133" t="s">
        <v>53</v>
      </c>
      <c r="F25" s="184" t="s">
        <v>54</v>
      </c>
      <c r="G25" s="159">
        <v>50</v>
      </c>
      <c r="H25" s="107">
        <v>232</v>
      </c>
    </row>
    <row r="26" spans="1:11" ht="26.1" customHeight="1" x14ac:dyDescent="0.2">
      <c r="A26" s="101" t="s">
        <v>63</v>
      </c>
      <c r="B26" s="95" t="s">
        <v>8</v>
      </c>
      <c r="C26" s="105">
        <v>2793</v>
      </c>
      <c r="D26" s="106">
        <f>C26*6</f>
        <v>16758</v>
      </c>
      <c r="E26" s="133" t="s">
        <v>53</v>
      </c>
      <c r="F26" s="184" t="s">
        <v>54</v>
      </c>
      <c r="G26" s="159">
        <v>250</v>
      </c>
      <c r="H26" s="107">
        <v>2793</v>
      </c>
      <c r="I26" s="168"/>
    </row>
    <row r="27" spans="1:11" ht="26.1" customHeight="1" x14ac:dyDescent="0.2">
      <c r="A27" s="101" t="s">
        <v>64</v>
      </c>
      <c r="B27" s="95" t="s">
        <v>9</v>
      </c>
      <c r="C27" s="105">
        <v>170</v>
      </c>
      <c r="D27" s="106">
        <f>C27*25</f>
        <v>4250</v>
      </c>
      <c r="E27" s="133" t="s">
        <v>53</v>
      </c>
      <c r="F27" s="184" t="s">
        <v>54</v>
      </c>
      <c r="G27" s="99">
        <v>5</v>
      </c>
      <c r="H27" s="107">
        <v>170</v>
      </c>
    </row>
    <row r="28" spans="1:11" ht="26.1" customHeight="1" x14ac:dyDescent="0.2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184" t="s">
        <v>54</v>
      </c>
      <c r="G28" s="8"/>
      <c r="H28" s="107">
        <v>32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1"/>
      <c r="F29" s="184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3554</v>
      </c>
      <c r="D30" s="106">
        <f>C30*5</f>
        <v>17770</v>
      </c>
      <c r="E30" s="133" t="s">
        <v>53</v>
      </c>
      <c r="F30" s="184" t="s">
        <v>54</v>
      </c>
      <c r="G30" s="99">
        <v>50</v>
      </c>
      <c r="H30" s="107">
        <v>3554</v>
      </c>
      <c r="I30" s="168"/>
    </row>
    <row r="31" spans="1:11" ht="26.1" customHeight="1" x14ac:dyDescent="0.2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184" t="s">
        <v>54</v>
      </c>
      <c r="G31" s="8"/>
      <c r="H31" s="107">
        <v>44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84" t="s">
        <v>54</v>
      </c>
      <c r="G32" s="128"/>
      <c r="H32" s="107">
        <v>36</v>
      </c>
    </row>
    <row r="33" spans="1:11" ht="26.1" customHeight="1" x14ac:dyDescent="0.2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84" t="s">
        <v>54</v>
      </c>
      <c r="G33" s="128"/>
      <c r="H33" s="107">
        <v>147</v>
      </c>
    </row>
    <row r="34" spans="1:11" ht="26.1" customHeight="1" x14ac:dyDescent="0.2">
      <c r="A34" s="101" t="s">
        <v>152</v>
      </c>
      <c r="B34" s="95" t="s">
        <v>114</v>
      </c>
      <c r="C34" s="105">
        <v>77</v>
      </c>
      <c r="D34" s="106">
        <f>C34*25</f>
        <v>1925</v>
      </c>
      <c r="E34" s="8"/>
      <c r="F34" s="184" t="s">
        <v>54</v>
      </c>
      <c r="G34" s="128"/>
      <c r="H34" s="107">
        <v>77</v>
      </c>
    </row>
    <row r="35" spans="1:11" ht="26.1" customHeight="1" thickBot="1" x14ac:dyDescent="0.25">
      <c r="A35" s="102" t="s">
        <v>68</v>
      </c>
      <c r="B35" s="96" t="s">
        <v>11</v>
      </c>
      <c r="C35" s="108">
        <v>240</v>
      </c>
      <c r="D35" s="109">
        <f>C35*25</f>
        <v>6000</v>
      </c>
      <c r="E35" s="179" t="s">
        <v>53</v>
      </c>
      <c r="F35" s="198" t="s">
        <v>54</v>
      </c>
      <c r="G35" s="13">
        <v>5</v>
      </c>
      <c r="H35" s="132">
        <v>240</v>
      </c>
      <c r="I35" s="168"/>
    </row>
    <row r="36" spans="1:11" x14ac:dyDescent="0.2">
      <c r="D36" s="63"/>
      <c r="E36" s="63"/>
      <c r="F36" s="63"/>
    </row>
    <row r="37" spans="1:11" ht="15.75" customHeight="1" thickBot="1" x14ac:dyDescent="0.25">
      <c r="A37" s="205" t="s">
        <v>69</v>
      </c>
      <c r="B37" s="205"/>
      <c r="C37" s="156"/>
      <c r="D37" s="40" t="s">
        <v>69</v>
      </c>
      <c r="E37" s="40"/>
      <c r="F37" s="92"/>
      <c r="G37" s="92"/>
      <c r="H37" s="92"/>
    </row>
    <row r="38" spans="1:11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183"/>
      <c r="G38" s="183"/>
      <c r="H38" s="63"/>
    </row>
    <row r="39" spans="1:11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183"/>
      <c r="G39" s="183"/>
      <c r="H39" s="63"/>
    </row>
    <row r="40" spans="1:11" x14ac:dyDescent="0.2">
      <c r="A40" s="15" t="s">
        <v>2</v>
      </c>
      <c r="B40" s="110">
        <v>2.8000000000000001E-2</v>
      </c>
      <c r="C40" s="63"/>
      <c r="D40" s="40" t="s">
        <v>2</v>
      </c>
      <c r="E40" s="158">
        <v>2.8000000000000001E-2</v>
      </c>
      <c r="F40" s="183"/>
      <c r="G40" s="183"/>
      <c r="H40" s="63"/>
    </row>
    <row r="41" spans="1:11" ht="13.5" thickBot="1" x14ac:dyDescent="0.25">
      <c r="A41" s="37" t="s">
        <v>72</v>
      </c>
      <c r="B41" s="111">
        <v>4.2000000000000003E-2</v>
      </c>
      <c r="C41" s="63"/>
      <c r="D41" s="40" t="s">
        <v>72</v>
      </c>
      <c r="E41" s="40">
        <v>4.2000000000000003E-2</v>
      </c>
      <c r="F41" s="183"/>
      <c r="G41" s="183"/>
      <c r="H41" s="63"/>
    </row>
    <row r="42" spans="1:11" x14ac:dyDescent="0.2">
      <c r="C42" s="63"/>
      <c r="D42" s="182"/>
      <c r="E42" s="40"/>
      <c r="F42" s="63"/>
      <c r="G42" s="63"/>
      <c r="H42" s="63"/>
    </row>
    <row r="43" spans="1:11" ht="13.5" thickBot="1" x14ac:dyDescent="0.25">
      <c r="A43" s="205" t="s">
        <v>73</v>
      </c>
      <c r="B43" s="205"/>
      <c r="C43" s="205"/>
      <c r="D43" s="183"/>
      <c r="E43" s="63" t="s">
        <v>73</v>
      </c>
      <c r="F43" s="63"/>
      <c r="G43" s="63"/>
      <c r="H43" s="183"/>
      <c r="I43" s="183"/>
      <c r="J43" s="183"/>
      <c r="K43" s="183"/>
    </row>
    <row r="44" spans="1:11" ht="13.5" thickBot="1" x14ac:dyDescent="0.25">
      <c r="A44" s="119" t="s">
        <v>47</v>
      </c>
      <c r="B44" s="119" t="s">
        <v>70</v>
      </c>
      <c r="C44" s="119" t="s">
        <v>3</v>
      </c>
      <c r="D44" s="183"/>
      <c r="E44" s="63" t="s">
        <v>47</v>
      </c>
      <c r="F44" s="63" t="s">
        <v>70</v>
      </c>
      <c r="G44" s="63" t="s">
        <v>3</v>
      </c>
      <c r="H44" s="183"/>
      <c r="I44" s="183"/>
      <c r="J44" s="183"/>
      <c r="K44" s="183"/>
    </row>
    <row r="45" spans="1:11" ht="25.5" x14ac:dyDescent="0.2">
      <c r="A45" s="15" t="s">
        <v>74</v>
      </c>
      <c r="B45" s="15" t="s">
        <v>163</v>
      </c>
      <c r="C45" s="112">
        <v>0</v>
      </c>
      <c r="D45" s="183"/>
      <c r="E45" s="63" t="s">
        <v>74</v>
      </c>
      <c r="F45" s="63" t="s">
        <v>163</v>
      </c>
      <c r="G45" s="91">
        <v>0</v>
      </c>
      <c r="H45" s="183"/>
      <c r="I45" s="183"/>
      <c r="J45" s="183"/>
      <c r="K45" s="183"/>
    </row>
    <row r="46" spans="1:11" ht="25.5" x14ac:dyDescent="0.2">
      <c r="A46" s="15" t="s">
        <v>75</v>
      </c>
      <c r="B46" s="15" t="s">
        <v>164</v>
      </c>
      <c r="C46" s="112">
        <v>0</v>
      </c>
      <c r="D46" s="183"/>
      <c r="E46" s="63" t="s">
        <v>75</v>
      </c>
      <c r="F46" s="63" t="s">
        <v>164</v>
      </c>
      <c r="G46" s="91">
        <v>0</v>
      </c>
      <c r="H46" s="183"/>
      <c r="I46" s="183"/>
      <c r="J46" s="183"/>
      <c r="K46" s="183"/>
    </row>
    <row r="47" spans="1:11" x14ac:dyDescent="0.2">
      <c r="A47" s="15" t="s">
        <v>159</v>
      </c>
      <c r="B47" s="15" t="s">
        <v>161</v>
      </c>
      <c r="C47" s="112">
        <v>0.35</v>
      </c>
      <c r="D47" s="183"/>
      <c r="E47" s="63" t="s">
        <v>159</v>
      </c>
      <c r="F47" s="63" t="s">
        <v>161</v>
      </c>
      <c r="G47" s="91">
        <v>0.35</v>
      </c>
      <c r="H47" s="183"/>
      <c r="I47" s="183"/>
      <c r="J47" s="183"/>
      <c r="K47" s="183"/>
    </row>
    <row r="48" spans="1:11" x14ac:dyDescent="0.2">
      <c r="A48" s="15" t="s">
        <v>160</v>
      </c>
      <c r="B48" s="15" t="s">
        <v>162</v>
      </c>
      <c r="C48" s="112">
        <v>0.4</v>
      </c>
      <c r="D48" s="183"/>
      <c r="E48" s="63" t="s">
        <v>160</v>
      </c>
      <c r="F48" s="63" t="s">
        <v>162</v>
      </c>
      <c r="G48" s="91">
        <v>0.4</v>
      </c>
      <c r="H48" s="183"/>
      <c r="I48" s="183"/>
      <c r="J48" s="183"/>
      <c r="K48" s="183"/>
    </row>
    <row r="49" spans="1:11" x14ac:dyDescent="0.2">
      <c r="A49" s="15" t="s">
        <v>76</v>
      </c>
      <c r="B49" s="15" t="s">
        <v>165</v>
      </c>
      <c r="C49" s="112">
        <v>0</v>
      </c>
      <c r="D49" s="183"/>
      <c r="E49" s="63" t="s">
        <v>76</v>
      </c>
      <c r="F49" s="63" t="s">
        <v>165</v>
      </c>
      <c r="G49" s="91">
        <v>0</v>
      </c>
      <c r="H49" s="183"/>
      <c r="I49" s="183"/>
      <c r="J49" s="183"/>
      <c r="K49" s="183"/>
    </row>
    <row r="50" spans="1:11" ht="13.5" thickBot="1" x14ac:dyDescent="0.25">
      <c r="A50" s="37" t="s">
        <v>120</v>
      </c>
      <c r="B50" s="37" t="s">
        <v>121</v>
      </c>
      <c r="C50" s="113">
        <v>0.35</v>
      </c>
      <c r="D50" s="183"/>
      <c r="E50" s="63" t="s">
        <v>120</v>
      </c>
      <c r="F50" s="63" t="s">
        <v>121</v>
      </c>
      <c r="G50" s="91">
        <v>0.35</v>
      </c>
      <c r="H50" s="183"/>
      <c r="I50" s="183"/>
      <c r="J50" s="183"/>
      <c r="K50" s="183"/>
    </row>
    <row r="51" spans="1:11" x14ac:dyDescent="0.2">
      <c r="D51" s="183"/>
      <c r="E51" s="63"/>
      <c r="F51" s="63"/>
      <c r="G51" s="63"/>
      <c r="H51" s="183"/>
      <c r="I51" s="183"/>
      <c r="J51" s="183"/>
      <c r="K51" s="183"/>
    </row>
    <row r="52" spans="1:11" x14ac:dyDescent="0.2">
      <c r="A52" s="92"/>
      <c r="B52" s="92"/>
      <c r="C52" s="92"/>
      <c r="D52" s="183"/>
      <c r="E52" s="63"/>
      <c r="F52" s="63"/>
      <c r="G52" s="63"/>
      <c r="H52" s="183"/>
      <c r="I52" s="183"/>
      <c r="J52" s="183"/>
      <c r="K52" s="183"/>
    </row>
    <row r="53" spans="1:11" x14ac:dyDescent="0.2">
      <c r="A53" s="92"/>
      <c r="B53" s="92"/>
      <c r="C53" s="92"/>
      <c r="D53" s="183"/>
      <c r="E53" s="183"/>
      <c r="F53" s="183"/>
      <c r="G53" s="183"/>
      <c r="H53" s="183"/>
      <c r="I53" s="183"/>
      <c r="J53" s="183"/>
      <c r="K53" s="183"/>
    </row>
    <row r="54" spans="1:11" x14ac:dyDescent="0.2">
      <c r="A54" s="92"/>
      <c r="B54" s="92"/>
      <c r="C54" s="92"/>
      <c r="D54" s="183"/>
      <c r="E54" s="183"/>
      <c r="F54" s="183"/>
      <c r="G54" s="183"/>
      <c r="H54" s="183"/>
      <c r="I54" s="183"/>
      <c r="J54" s="183"/>
      <c r="K54" s="183"/>
    </row>
    <row r="55" spans="1:11" x14ac:dyDescent="0.2">
      <c r="A55" s="92"/>
      <c r="B55" s="92"/>
      <c r="C55" s="92"/>
      <c r="D55" s="92"/>
    </row>
    <row r="56" spans="1:11" x14ac:dyDescent="0.2">
      <c r="A56" s="92"/>
      <c r="B56" s="92"/>
      <c r="C56" s="92"/>
      <c r="D56" s="92"/>
      <c r="E56" s="92"/>
      <c r="F56" s="92"/>
      <c r="G56" s="92"/>
      <c r="H56" s="92"/>
    </row>
    <row r="57" spans="1:11" x14ac:dyDescent="0.2">
      <c r="A57" s="92"/>
      <c r="B57" s="92"/>
      <c r="C57" s="92"/>
      <c r="D57" s="92"/>
      <c r="E57" s="92"/>
      <c r="F57" s="92"/>
      <c r="G57" s="92"/>
      <c r="H57" s="92"/>
    </row>
    <row r="58" spans="1:11" x14ac:dyDescent="0.2">
      <c r="A58" s="92"/>
      <c r="B58" s="92"/>
      <c r="C58" s="92"/>
      <c r="D58" s="92"/>
      <c r="E58" s="92"/>
      <c r="F58" s="92"/>
      <c r="G58" s="92"/>
      <c r="H58" s="92"/>
    </row>
    <row r="59" spans="1:11" x14ac:dyDescent="0.2">
      <c r="A59" s="92"/>
      <c r="B59" s="92"/>
      <c r="C59" s="92"/>
      <c r="D59" s="92"/>
      <c r="E59" s="92"/>
      <c r="F59" s="92"/>
      <c r="G59" s="92"/>
      <c r="H59" s="92"/>
    </row>
    <row r="60" spans="1:11" x14ac:dyDescent="0.2">
      <c r="A60" s="92"/>
      <c r="B60" s="92"/>
      <c r="C60" s="92"/>
      <c r="D60" s="92"/>
      <c r="E60" s="92"/>
      <c r="F60" s="92"/>
      <c r="G60" s="92"/>
      <c r="H60" s="92"/>
    </row>
    <row r="61" spans="1:11" x14ac:dyDescent="0.2">
      <c r="A61" s="92"/>
      <c r="B61" s="92"/>
      <c r="C61" s="92"/>
      <c r="D61" s="92"/>
      <c r="E61" s="92"/>
      <c r="F61" s="92"/>
      <c r="G61" s="92"/>
      <c r="H61" s="92"/>
    </row>
    <row r="62" spans="1:11" x14ac:dyDescent="0.2">
      <c r="A62" s="92"/>
      <c r="B62" s="92"/>
      <c r="C62" s="92"/>
      <c r="D62" s="92"/>
      <c r="E62" s="92"/>
      <c r="F62" s="92"/>
      <c r="G62" s="92"/>
      <c r="H62" s="92"/>
    </row>
    <row r="63" spans="1:11" x14ac:dyDescent="0.2">
      <c r="A63" s="92"/>
      <c r="B63" s="92"/>
      <c r="C63" s="92"/>
      <c r="D63" s="92"/>
      <c r="E63" s="92"/>
      <c r="F63" s="92"/>
      <c r="G63" s="92"/>
      <c r="H63" s="92"/>
    </row>
    <row r="64" spans="1:11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18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40" customWidth="1"/>
    <col min="28" max="28" width="39.5703125" style="182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06" t="s">
        <v>77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8"/>
      <c r="M4" s="92"/>
      <c r="N4" s="177"/>
      <c r="O4" s="40" t="s">
        <v>77</v>
      </c>
    </row>
    <row r="5" spans="1:36" ht="14.25" customHeight="1" x14ac:dyDescent="0.25">
      <c r="A5"/>
      <c r="B5"/>
      <c r="C5"/>
      <c r="D5"/>
      <c r="E5"/>
      <c r="F5"/>
      <c r="G5"/>
      <c r="H5"/>
      <c r="I5"/>
      <c r="J5"/>
      <c r="K5"/>
      <c r="L5"/>
      <c r="M5" s="92"/>
      <c r="N5" s="178"/>
    </row>
    <row r="6" spans="1:36" ht="13.5" customHeight="1" thickBot="1" x14ac:dyDescent="0.25">
      <c r="A6" s="211" t="s">
        <v>78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14</v>
      </c>
      <c r="F8" s="141">
        <v>45</v>
      </c>
      <c r="G8" s="142">
        <v>72</v>
      </c>
      <c r="H8" s="142">
        <v>110</v>
      </c>
      <c r="I8" s="142">
        <v>113</v>
      </c>
      <c r="J8" s="142">
        <v>123</v>
      </c>
      <c r="K8" s="74" t="s">
        <v>166</v>
      </c>
      <c r="L8" s="75" t="s">
        <v>166</v>
      </c>
      <c r="M8" s="180"/>
      <c r="N8" s="199"/>
      <c r="O8" s="40">
        <v>1</v>
      </c>
      <c r="P8" s="40" t="s">
        <v>83</v>
      </c>
      <c r="Q8" s="40" t="s">
        <v>84</v>
      </c>
      <c r="R8" s="40">
        <v>1</v>
      </c>
      <c r="S8" s="40">
        <v>14</v>
      </c>
      <c r="T8" s="40">
        <v>45</v>
      </c>
      <c r="U8" s="40">
        <v>72</v>
      </c>
      <c r="V8" s="40">
        <v>110</v>
      </c>
      <c r="W8" s="40">
        <v>113</v>
      </c>
      <c r="X8" s="40">
        <v>123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28</v>
      </c>
      <c r="G9" s="142">
        <v>56</v>
      </c>
      <c r="H9" s="142">
        <v>91</v>
      </c>
      <c r="I9" s="142">
        <v>97</v>
      </c>
      <c r="J9" s="145">
        <v>123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28</v>
      </c>
      <c r="U9" s="40">
        <v>56</v>
      </c>
      <c r="V9" s="40">
        <v>91</v>
      </c>
      <c r="W9" s="40">
        <v>97</v>
      </c>
      <c r="X9" s="40">
        <v>123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36</v>
      </c>
      <c r="H10" s="142">
        <v>73</v>
      </c>
      <c r="I10" s="142">
        <v>82</v>
      </c>
      <c r="J10" s="142">
        <v>86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36</v>
      </c>
      <c r="V10" s="40">
        <v>73</v>
      </c>
      <c r="W10" s="40">
        <v>82</v>
      </c>
      <c r="X10" s="40">
        <v>86</v>
      </c>
      <c r="Y10" s="40" t="s">
        <v>166</v>
      </c>
      <c r="Z10" s="40" t="s">
        <v>166</v>
      </c>
      <c r="AJ10" s="170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39</v>
      </c>
      <c r="I11" s="142">
        <v>51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39</v>
      </c>
      <c r="W11" s="40">
        <v>51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97" t="s">
        <v>166</v>
      </c>
      <c r="F15" s="197" t="s">
        <v>166</v>
      </c>
      <c r="G15" s="197" t="s">
        <v>166</v>
      </c>
      <c r="H15" s="197" t="s">
        <v>166</v>
      </c>
      <c r="I15" s="197" t="s">
        <v>166</v>
      </c>
      <c r="J15" s="197" t="s">
        <v>166</v>
      </c>
      <c r="K15" s="197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78"/>
      <c r="O16" s="153" t="s">
        <v>5</v>
      </c>
      <c r="P16" s="153"/>
      <c r="Q16" s="153"/>
    </row>
    <row r="17" spans="1:26" ht="12.95" customHeight="1" thickBot="1" x14ac:dyDescent="0.25">
      <c r="A17" s="206" t="s">
        <v>99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8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23</v>
      </c>
      <c r="F19" s="141">
        <v>40</v>
      </c>
      <c r="G19" s="141">
        <v>44</v>
      </c>
      <c r="H19" s="141">
        <v>47</v>
      </c>
      <c r="I19" s="141">
        <v>58</v>
      </c>
      <c r="J19" s="141">
        <v>91</v>
      </c>
      <c r="K19" s="141">
        <v>186</v>
      </c>
      <c r="L19" s="147">
        <v>189</v>
      </c>
      <c r="M19" s="180"/>
      <c r="N19" s="199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40</v>
      </c>
      <c r="U19" s="40">
        <v>44</v>
      </c>
      <c r="V19" s="40">
        <v>47</v>
      </c>
      <c r="W19" s="40">
        <v>58</v>
      </c>
      <c r="X19" s="40">
        <v>91</v>
      </c>
      <c r="Y19" s="40">
        <v>186</v>
      </c>
      <c r="Z19" s="40">
        <v>189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6">
        <v>22</v>
      </c>
      <c r="G20" s="141">
        <v>26</v>
      </c>
      <c r="H20" s="141">
        <v>31</v>
      </c>
      <c r="I20" s="141">
        <v>48</v>
      </c>
      <c r="J20" s="141">
        <v>84</v>
      </c>
      <c r="K20" s="141">
        <v>179</v>
      </c>
      <c r="L20" s="147">
        <v>183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22</v>
      </c>
      <c r="U20" s="40">
        <v>26</v>
      </c>
      <c r="V20" s="40">
        <v>31</v>
      </c>
      <c r="W20" s="40">
        <v>48</v>
      </c>
      <c r="X20" s="40">
        <v>84</v>
      </c>
      <c r="Y20" s="40">
        <v>179</v>
      </c>
      <c r="Z20" s="40">
        <v>183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16</v>
      </c>
      <c r="I21" s="141">
        <v>35</v>
      </c>
      <c r="J21" s="141">
        <v>82</v>
      </c>
      <c r="K21" s="141">
        <v>178</v>
      </c>
      <c r="L21" s="147">
        <v>183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16</v>
      </c>
      <c r="W21" s="40">
        <v>35</v>
      </c>
      <c r="X21" s="40">
        <v>82</v>
      </c>
      <c r="Y21" s="40">
        <v>178</v>
      </c>
      <c r="Z21" s="40">
        <v>183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6">
        <v>9</v>
      </c>
      <c r="I22" s="141">
        <v>26</v>
      </c>
      <c r="J22" s="141">
        <v>82</v>
      </c>
      <c r="K22" s="141">
        <v>179</v>
      </c>
      <c r="L22" s="147">
        <v>183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9</v>
      </c>
      <c r="W22" s="40">
        <v>26</v>
      </c>
      <c r="X22" s="40">
        <v>82</v>
      </c>
      <c r="Y22" s="40">
        <v>179</v>
      </c>
      <c r="Z22" s="40">
        <v>183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19</v>
      </c>
      <c r="J23" s="141">
        <v>76</v>
      </c>
      <c r="K23" s="141">
        <v>173</v>
      </c>
      <c r="L23" s="147">
        <v>177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19</v>
      </c>
      <c r="X23" s="40">
        <v>76</v>
      </c>
      <c r="Y23" s="40">
        <v>173</v>
      </c>
      <c r="Z23" s="40">
        <v>177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7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7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97" t="s">
        <v>166</v>
      </c>
      <c r="F26" s="197" t="s">
        <v>166</v>
      </c>
      <c r="G26" s="197" t="s">
        <v>166</v>
      </c>
      <c r="H26" s="197" t="s">
        <v>166</v>
      </c>
      <c r="I26" s="197" t="s">
        <v>166</v>
      </c>
      <c r="J26" s="197" t="s">
        <v>166</v>
      </c>
      <c r="K26" s="197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06" t="s">
        <v>100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8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70</v>
      </c>
      <c r="G30" s="141">
        <v>84</v>
      </c>
      <c r="H30" s="141">
        <v>90</v>
      </c>
      <c r="I30" s="141">
        <v>116</v>
      </c>
      <c r="J30" s="141">
        <v>185</v>
      </c>
      <c r="K30" s="141">
        <v>273</v>
      </c>
      <c r="L30" s="147">
        <v>340</v>
      </c>
      <c r="M30" s="180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70</v>
      </c>
      <c r="U30" s="40">
        <v>84</v>
      </c>
      <c r="V30" s="40">
        <v>90</v>
      </c>
      <c r="W30" s="40">
        <v>116</v>
      </c>
      <c r="X30" s="40">
        <v>185</v>
      </c>
      <c r="Y30" s="40">
        <v>273</v>
      </c>
      <c r="Z30" s="40">
        <v>340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6">
        <v>46</v>
      </c>
      <c r="G31" s="141">
        <v>58</v>
      </c>
      <c r="H31" s="141">
        <v>67</v>
      </c>
      <c r="I31" s="141">
        <v>97</v>
      </c>
      <c r="J31" s="141">
        <v>175</v>
      </c>
      <c r="K31" s="141">
        <v>270</v>
      </c>
      <c r="L31" s="147">
        <v>332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46</v>
      </c>
      <c r="U31" s="40">
        <v>58</v>
      </c>
      <c r="V31" s="40">
        <v>67</v>
      </c>
      <c r="W31" s="40">
        <v>97</v>
      </c>
      <c r="X31" s="40">
        <v>175</v>
      </c>
      <c r="Y31" s="40">
        <v>270</v>
      </c>
      <c r="Z31" s="40">
        <v>332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22</v>
      </c>
      <c r="H32" s="141">
        <v>33</v>
      </c>
      <c r="I32" s="141">
        <v>70</v>
      </c>
      <c r="J32" s="141">
        <v>160</v>
      </c>
      <c r="K32" s="141">
        <v>250</v>
      </c>
      <c r="L32" s="147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22</v>
      </c>
      <c r="V32" s="40">
        <v>33</v>
      </c>
      <c r="W32" s="40">
        <v>70</v>
      </c>
      <c r="X32" s="40">
        <v>160</v>
      </c>
      <c r="Y32" s="40">
        <v>250</v>
      </c>
      <c r="Z32" s="40">
        <v>322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15</v>
      </c>
      <c r="I33" s="141">
        <v>62</v>
      </c>
      <c r="J33" s="141">
        <v>150</v>
      </c>
      <c r="K33" s="141">
        <v>241</v>
      </c>
      <c r="L33" s="147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15</v>
      </c>
      <c r="W33" s="40">
        <v>62</v>
      </c>
      <c r="X33" s="40">
        <v>150</v>
      </c>
      <c r="Y33" s="40">
        <v>241</v>
      </c>
      <c r="Z33" s="40">
        <v>326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144</v>
      </c>
      <c r="K34" s="141">
        <v>237</v>
      </c>
      <c r="L34" s="147">
        <v>325</v>
      </c>
      <c r="M34" s="166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144</v>
      </c>
      <c r="Y34" s="40">
        <v>237</v>
      </c>
      <c r="Z34" s="40">
        <v>325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7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7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97" t="s">
        <v>166</v>
      </c>
      <c r="F37" s="197" t="s">
        <v>166</v>
      </c>
      <c r="G37" s="197" t="s">
        <v>166</v>
      </c>
      <c r="H37" s="197" t="s">
        <v>166</v>
      </c>
      <c r="I37" s="197" t="s">
        <v>166</v>
      </c>
      <c r="J37" s="197" t="s">
        <v>166</v>
      </c>
      <c r="K37" s="197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78"/>
      <c r="O38" s="153" t="s">
        <v>12</v>
      </c>
      <c r="P38" s="153"/>
      <c r="Q38" s="153"/>
    </row>
    <row r="39" spans="1:26" ht="15" customHeight="1" thickBot="1" x14ac:dyDescent="0.25">
      <c r="A39" s="206" t="s">
        <v>101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8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0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8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97" t="s">
        <v>166</v>
      </c>
      <c r="F48" s="197" t="s">
        <v>166</v>
      </c>
      <c r="G48" s="197" t="s">
        <v>166</v>
      </c>
      <c r="H48" s="197" t="s">
        <v>166</v>
      </c>
      <c r="I48" s="197" t="s">
        <v>166</v>
      </c>
      <c r="J48" s="197" t="s">
        <v>166</v>
      </c>
      <c r="K48" s="197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06" t="s">
        <v>102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8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0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8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97" t="s">
        <v>166</v>
      </c>
      <c r="F59" s="197" t="s">
        <v>166</v>
      </c>
      <c r="G59" s="197" t="s">
        <v>166</v>
      </c>
      <c r="H59" s="197" t="s">
        <v>166</v>
      </c>
      <c r="I59" s="197" t="s">
        <v>166</v>
      </c>
      <c r="J59" s="197" t="s">
        <v>166</v>
      </c>
      <c r="K59" s="197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06" t="s">
        <v>103</v>
      </c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8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446</v>
      </c>
      <c r="K63" s="141">
        <v>852</v>
      </c>
      <c r="L63" s="75" t="s">
        <v>166</v>
      </c>
      <c r="M63" s="180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446</v>
      </c>
      <c r="Y63" s="40">
        <v>852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432</v>
      </c>
      <c r="K64" s="141">
        <v>846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432</v>
      </c>
      <c r="Y64" s="40">
        <v>846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417</v>
      </c>
      <c r="K65" s="141">
        <v>831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417</v>
      </c>
      <c r="Y65" s="40">
        <v>831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191</v>
      </c>
      <c r="J66" s="146">
        <v>398</v>
      </c>
      <c r="K66" s="141">
        <v>810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398</v>
      </c>
      <c r="Y66" s="40">
        <v>810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369</v>
      </c>
      <c r="K67" s="141">
        <v>781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369</v>
      </c>
      <c r="Y67" s="40">
        <v>781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97" t="s">
        <v>166</v>
      </c>
      <c r="F70" s="197" t="s">
        <v>166</v>
      </c>
      <c r="G70" s="197" t="s">
        <v>166</v>
      </c>
      <c r="H70" s="197" t="s">
        <v>166</v>
      </c>
      <c r="I70" s="197" t="s">
        <v>166</v>
      </c>
      <c r="J70" s="197" t="s">
        <v>166</v>
      </c>
      <c r="K70" s="197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06" t="s">
        <v>104</v>
      </c>
      <c r="B72" s="207"/>
      <c r="C72" s="207"/>
      <c r="D72" s="207"/>
      <c r="E72" s="207"/>
      <c r="F72" s="207"/>
      <c r="G72" s="207"/>
      <c r="H72" s="207"/>
      <c r="I72" s="207"/>
      <c r="J72" s="207"/>
      <c r="K72" s="207"/>
      <c r="L72" s="208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50</v>
      </c>
      <c r="J74" s="141">
        <v>61</v>
      </c>
      <c r="K74" s="141">
        <v>66</v>
      </c>
      <c r="L74" s="75" t="s">
        <v>166</v>
      </c>
      <c r="M74" s="180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50</v>
      </c>
      <c r="X74" s="40">
        <v>61</v>
      </c>
      <c r="Y74" s="40">
        <v>66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42</v>
      </c>
      <c r="J75" s="141">
        <v>47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42</v>
      </c>
      <c r="X75" s="40">
        <v>47</v>
      </c>
      <c r="Y75" s="40">
        <v>58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15</v>
      </c>
      <c r="H76" s="141">
        <v>19</v>
      </c>
      <c r="I76" s="141">
        <v>30</v>
      </c>
      <c r="J76" s="141">
        <v>42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15</v>
      </c>
      <c r="V76" s="40">
        <v>19</v>
      </c>
      <c r="W76" s="40">
        <v>30</v>
      </c>
      <c r="X76" s="40">
        <v>42</v>
      </c>
      <c r="Y76" s="40">
        <v>56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26</v>
      </c>
      <c r="J77" s="141">
        <v>34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26</v>
      </c>
      <c r="X77" s="40">
        <v>34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16</v>
      </c>
      <c r="J78" s="141">
        <v>32</v>
      </c>
      <c r="K78" s="141">
        <v>45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16</v>
      </c>
      <c r="X78" s="40">
        <v>32</v>
      </c>
      <c r="Y78" s="40">
        <v>45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97" t="s">
        <v>166</v>
      </c>
      <c r="F81" s="197" t="s">
        <v>166</v>
      </c>
      <c r="G81" s="197" t="s">
        <v>166</v>
      </c>
      <c r="H81" s="197" t="s">
        <v>166</v>
      </c>
      <c r="I81" s="197" t="s">
        <v>166</v>
      </c>
      <c r="J81" s="197" t="s">
        <v>166</v>
      </c>
      <c r="K81" s="197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06" t="s">
        <v>105</v>
      </c>
      <c r="B83" s="207"/>
      <c r="C83" s="207"/>
      <c r="D83" s="207"/>
      <c r="E83" s="207"/>
      <c r="F83" s="207"/>
      <c r="G83" s="207"/>
      <c r="H83" s="207"/>
      <c r="I83" s="207"/>
      <c r="J83" s="207"/>
      <c r="K83" s="207"/>
      <c r="L83" s="208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605</v>
      </c>
      <c r="I85" s="142">
        <v>823</v>
      </c>
      <c r="J85" s="142">
        <v>1032</v>
      </c>
      <c r="K85" s="74" t="s">
        <v>166</v>
      </c>
      <c r="L85" s="75" t="s">
        <v>166</v>
      </c>
      <c r="M85" s="180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605</v>
      </c>
      <c r="W85" s="40">
        <v>823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8">
        <v>305</v>
      </c>
      <c r="G86" s="142">
        <v>416</v>
      </c>
      <c r="H86" s="142">
        <v>539</v>
      </c>
      <c r="I86" s="142">
        <v>744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744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377</v>
      </c>
      <c r="I87" s="142">
        <v>567</v>
      </c>
      <c r="J87" s="142">
        <v>790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377</v>
      </c>
      <c r="W87" s="40">
        <v>567</v>
      </c>
      <c r="X87" s="40">
        <v>790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246</v>
      </c>
      <c r="I88" s="142">
        <v>472</v>
      </c>
      <c r="J88" s="142">
        <v>615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246</v>
      </c>
      <c r="W88" s="40">
        <v>472</v>
      </c>
      <c r="X88" s="40">
        <v>615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341</v>
      </c>
      <c r="J89" s="142">
        <v>489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341</v>
      </c>
      <c r="X89" s="40">
        <v>489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97" t="s">
        <v>166</v>
      </c>
      <c r="F92" s="197" t="s">
        <v>166</v>
      </c>
      <c r="G92" s="197" t="s">
        <v>166</v>
      </c>
      <c r="H92" s="197" t="s">
        <v>166</v>
      </c>
      <c r="I92" s="197" t="s">
        <v>166</v>
      </c>
      <c r="J92" s="197" t="s">
        <v>166</v>
      </c>
      <c r="K92" s="197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06" t="s">
        <v>106</v>
      </c>
      <c r="B94" s="207"/>
      <c r="C94" s="207"/>
      <c r="D94" s="207"/>
      <c r="E94" s="207"/>
      <c r="F94" s="207"/>
      <c r="G94" s="207"/>
      <c r="H94" s="207"/>
      <c r="I94" s="207"/>
      <c r="J94" s="207"/>
      <c r="K94" s="207"/>
      <c r="L94" s="208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22</v>
      </c>
      <c r="F96" s="141">
        <v>32</v>
      </c>
      <c r="G96" s="141">
        <v>41</v>
      </c>
      <c r="H96" s="141">
        <v>48</v>
      </c>
      <c r="I96" s="141">
        <v>92</v>
      </c>
      <c r="J96" s="141">
        <v>157</v>
      </c>
      <c r="K96" s="141">
        <v>207</v>
      </c>
      <c r="L96" s="75" t="s">
        <v>166</v>
      </c>
      <c r="M96" s="180"/>
      <c r="O96" s="40">
        <v>1</v>
      </c>
      <c r="P96" s="40" t="s">
        <v>83</v>
      </c>
      <c r="Q96" s="40" t="s">
        <v>84</v>
      </c>
      <c r="R96" s="40">
        <v>1</v>
      </c>
      <c r="S96" s="40">
        <v>19</v>
      </c>
      <c r="T96" s="40">
        <v>29</v>
      </c>
      <c r="U96" s="40">
        <v>37</v>
      </c>
      <c r="V96" s="40">
        <v>41</v>
      </c>
      <c r="W96" s="40">
        <v>65</v>
      </c>
      <c r="X96" s="40">
        <v>119</v>
      </c>
      <c r="Y96" s="40">
        <v>168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27</v>
      </c>
      <c r="G97" s="141">
        <v>31</v>
      </c>
      <c r="H97" s="141">
        <v>40</v>
      </c>
      <c r="I97" s="141">
        <v>80</v>
      </c>
      <c r="J97" s="141">
        <v>129</v>
      </c>
      <c r="K97" s="141">
        <v>182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19</v>
      </c>
      <c r="U97" s="40">
        <v>26</v>
      </c>
      <c r="V97" s="40">
        <v>32</v>
      </c>
      <c r="W97" s="40">
        <v>59</v>
      </c>
      <c r="X97" s="40">
        <v>115</v>
      </c>
      <c r="Y97" s="40">
        <v>164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17</v>
      </c>
      <c r="H98" s="141">
        <v>31</v>
      </c>
      <c r="I98" s="141">
        <v>69</v>
      </c>
      <c r="J98" s="141">
        <v>122</v>
      </c>
      <c r="K98" s="141">
        <v>179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15</v>
      </c>
      <c r="V98" s="40">
        <v>24</v>
      </c>
      <c r="W98" s="40">
        <v>55</v>
      </c>
      <c r="X98" s="40">
        <v>115</v>
      </c>
      <c r="Y98" s="40">
        <v>164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17</v>
      </c>
      <c r="I99" s="141">
        <v>61</v>
      </c>
      <c r="J99" s="141">
        <v>119</v>
      </c>
      <c r="K99" s="141">
        <v>179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12</v>
      </c>
      <c r="W99" s="40">
        <v>47</v>
      </c>
      <c r="X99" s="40">
        <v>115</v>
      </c>
      <c r="Y99" s="40">
        <v>164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47</v>
      </c>
      <c r="J100" s="141">
        <v>116</v>
      </c>
      <c r="K100" s="141">
        <v>170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40</v>
      </c>
      <c r="X100" s="40">
        <v>115</v>
      </c>
      <c r="Y100" s="40">
        <v>164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97" t="s">
        <v>166</v>
      </c>
      <c r="F103" s="197" t="s">
        <v>166</v>
      </c>
      <c r="G103" s="197" t="s">
        <v>166</v>
      </c>
      <c r="H103" s="197" t="s">
        <v>166</v>
      </c>
      <c r="I103" s="197" t="s">
        <v>166</v>
      </c>
      <c r="J103" s="197" t="s">
        <v>166</v>
      </c>
      <c r="K103" s="197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06" t="s">
        <v>107</v>
      </c>
      <c r="B105" s="207"/>
      <c r="C105" s="207"/>
      <c r="D105" s="207"/>
      <c r="E105" s="207"/>
      <c r="F105" s="207"/>
      <c r="G105" s="207"/>
      <c r="H105" s="207"/>
      <c r="I105" s="207"/>
      <c r="J105" s="207"/>
      <c r="K105" s="207"/>
      <c r="L105" s="208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0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97" t="s">
        <v>166</v>
      </c>
      <c r="F114" s="197" t="s">
        <v>166</v>
      </c>
      <c r="G114" s="197" t="s">
        <v>166</v>
      </c>
      <c r="H114" s="197" t="s">
        <v>166</v>
      </c>
      <c r="I114" s="197" t="s">
        <v>166</v>
      </c>
      <c r="J114" s="197" t="s">
        <v>166</v>
      </c>
      <c r="K114" s="197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06" t="s">
        <v>108</v>
      </c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  <c r="L116" s="208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0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97" t="s">
        <v>166</v>
      </c>
      <c r="F125" s="197" t="s">
        <v>166</v>
      </c>
      <c r="G125" s="197" t="s">
        <v>166</v>
      </c>
      <c r="H125" s="197" t="s">
        <v>166</v>
      </c>
      <c r="I125" s="197" t="s">
        <v>166</v>
      </c>
      <c r="J125" s="197" t="s">
        <v>166</v>
      </c>
      <c r="K125" s="197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06" t="s">
        <v>109</v>
      </c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8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0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97" t="s">
        <v>166</v>
      </c>
      <c r="F136" s="197" t="s">
        <v>166</v>
      </c>
      <c r="G136" s="197" t="s">
        <v>166</v>
      </c>
      <c r="H136" s="197" t="s">
        <v>166</v>
      </c>
      <c r="I136" s="197" t="s">
        <v>166</v>
      </c>
      <c r="J136" s="197" t="s">
        <v>166</v>
      </c>
      <c r="K136" s="197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06" t="s">
        <v>110</v>
      </c>
      <c r="B138" s="207"/>
      <c r="C138" s="207"/>
      <c r="D138" s="207"/>
      <c r="E138" s="207"/>
      <c r="F138" s="207"/>
      <c r="G138" s="207"/>
      <c r="H138" s="207"/>
      <c r="I138" s="207"/>
      <c r="J138" s="207"/>
      <c r="K138" s="207"/>
      <c r="L138" s="208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0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97" t="s">
        <v>166</v>
      </c>
      <c r="F147" s="197" t="s">
        <v>166</v>
      </c>
      <c r="G147" s="197" t="s">
        <v>166</v>
      </c>
      <c r="H147" s="197" t="s">
        <v>166</v>
      </c>
      <c r="I147" s="197" t="s">
        <v>166</v>
      </c>
      <c r="J147" s="197" t="s">
        <v>166</v>
      </c>
      <c r="K147" s="197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06" t="s">
        <v>111</v>
      </c>
      <c r="B149" s="207"/>
      <c r="C149" s="207"/>
      <c r="D149" s="207"/>
      <c r="E149" s="207"/>
      <c r="F149" s="207"/>
      <c r="G149" s="207"/>
      <c r="H149" s="207"/>
      <c r="I149" s="207"/>
      <c r="J149" s="207"/>
      <c r="K149" s="207"/>
      <c r="L149" s="208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18</v>
      </c>
      <c r="F151" s="141">
        <v>20</v>
      </c>
      <c r="G151" s="141">
        <v>21</v>
      </c>
      <c r="H151" s="141">
        <v>23</v>
      </c>
      <c r="I151" s="141">
        <v>28</v>
      </c>
      <c r="J151" s="141">
        <v>30</v>
      </c>
      <c r="K151" s="141">
        <v>30</v>
      </c>
      <c r="L151" s="75" t="s">
        <v>166</v>
      </c>
      <c r="M151" s="180"/>
      <c r="O151" s="40">
        <v>1</v>
      </c>
      <c r="P151" s="40" t="s">
        <v>123</v>
      </c>
      <c r="Q151" s="40" t="s">
        <v>124</v>
      </c>
      <c r="R151" s="40">
        <v>1</v>
      </c>
      <c r="S151" s="40">
        <v>18</v>
      </c>
      <c r="T151" s="40">
        <v>20</v>
      </c>
      <c r="U151" s="40">
        <v>21</v>
      </c>
      <c r="V151" s="40">
        <v>23</v>
      </c>
      <c r="W151" s="40">
        <v>28</v>
      </c>
      <c r="X151" s="40">
        <v>30</v>
      </c>
      <c r="Y151" s="40">
        <v>30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11</v>
      </c>
      <c r="G152" s="141">
        <v>26</v>
      </c>
      <c r="H152" s="141">
        <v>23</v>
      </c>
      <c r="I152" s="141">
        <v>25</v>
      </c>
      <c r="J152" s="141">
        <v>28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11</v>
      </c>
      <c r="U152" s="40">
        <v>26</v>
      </c>
      <c r="V152" s="40">
        <v>23</v>
      </c>
      <c r="W152" s="40">
        <v>25</v>
      </c>
      <c r="X152" s="40">
        <v>28</v>
      </c>
      <c r="Y152" s="40">
        <v>29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22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22</v>
      </c>
      <c r="X153" s="40">
        <v>27</v>
      </c>
      <c r="Y153" s="40">
        <v>31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11</v>
      </c>
      <c r="I154" s="141">
        <v>18</v>
      </c>
      <c r="J154" s="141">
        <v>20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11</v>
      </c>
      <c r="W154" s="40">
        <v>18</v>
      </c>
      <c r="X154" s="40">
        <v>20</v>
      </c>
      <c r="Y154" s="40">
        <v>22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17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17</v>
      </c>
      <c r="Y155" s="40">
        <v>21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97" t="s">
        <v>166</v>
      </c>
      <c r="F158" s="197" t="s">
        <v>166</v>
      </c>
      <c r="G158" s="197" t="s">
        <v>166</v>
      </c>
      <c r="H158" s="197" t="s">
        <v>166</v>
      </c>
      <c r="I158" s="197" t="s">
        <v>166</v>
      </c>
      <c r="J158" s="197" t="s">
        <v>166</v>
      </c>
      <c r="K158" s="197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06" t="s">
        <v>112</v>
      </c>
      <c r="B160" s="207"/>
      <c r="C160" s="207"/>
      <c r="D160" s="207"/>
      <c r="E160" s="207"/>
      <c r="F160" s="207"/>
      <c r="G160" s="207"/>
      <c r="H160" s="207"/>
      <c r="I160" s="207"/>
      <c r="J160" s="207"/>
      <c r="K160" s="207"/>
      <c r="L160" s="208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32</v>
      </c>
      <c r="F162" s="141">
        <v>30</v>
      </c>
      <c r="G162" s="141">
        <v>29</v>
      </c>
      <c r="H162" s="146">
        <v>37</v>
      </c>
      <c r="I162" s="141">
        <v>37</v>
      </c>
      <c r="J162" s="141">
        <v>35</v>
      </c>
      <c r="K162" s="141">
        <v>38</v>
      </c>
      <c r="L162" s="75" t="s">
        <v>166</v>
      </c>
      <c r="M162" s="180"/>
      <c r="O162" s="40">
        <v>1</v>
      </c>
      <c r="P162" s="40" t="s">
        <v>123</v>
      </c>
      <c r="Q162" s="40" t="s">
        <v>124</v>
      </c>
      <c r="R162" s="40">
        <v>1</v>
      </c>
      <c r="S162" s="40">
        <v>32</v>
      </c>
      <c r="T162" s="40">
        <v>30</v>
      </c>
      <c r="U162" s="40">
        <v>29</v>
      </c>
      <c r="V162" s="40">
        <v>37</v>
      </c>
      <c r="W162" s="40">
        <v>37</v>
      </c>
      <c r="X162" s="40">
        <v>35</v>
      </c>
      <c r="Y162" s="40">
        <v>38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28</v>
      </c>
      <c r="H163" s="141">
        <v>38</v>
      </c>
      <c r="I163" s="141">
        <v>41</v>
      </c>
      <c r="J163" s="141">
        <v>38</v>
      </c>
      <c r="K163" s="141">
        <v>39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28</v>
      </c>
      <c r="V163" s="40">
        <v>38</v>
      </c>
      <c r="W163" s="40">
        <v>41</v>
      </c>
      <c r="X163" s="40">
        <v>38</v>
      </c>
      <c r="Y163" s="40">
        <v>39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13</v>
      </c>
      <c r="H164" s="141">
        <v>36</v>
      </c>
      <c r="I164" s="141">
        <v>29</v>
      </c>
      <c r="J164" s="141">
        <v>27</v>
      </c>
      <c r="K164" s="141">
        <v>32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13</v>
      </c>
      <c r="V164" s="40">
        <v>36</v>
      </c>
      <c r="W164" s="40">
        <v>29</v>
      </c>
      <c r="X164" s="40">
        <v>27</v>
      </c>
      <c r="Y164" s="40">
        <v>32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19</v>
      </c>
      <c r="I165" s="141">
        <v>24</v>
      </c>
      <c r="J165" s="141">
        <v>23</v>
      </c>
      <c r="K165" s="141">
        <v>24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19</v>
      </c>
      <c r="W165" s="40">
        <v>24</v>
      </c>
      <c r="X165" s="40">
        <v>23</v>
      </c>
      <c r="Y165" s="40">
        <v>24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17</v>
      </c>
      <c r="K166" s="141">
        <v>24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17</v>
      </c>
      <c r="Y166" s="40">
        <v>24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15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15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97" t="s">
        <v>166</v>
      </c>
      <c r="F169" s="197" t="s">
        <v>166</v>
      </c>
      <c r="G169" s="197" t="s">
        <v>166</v>
      </c>
      <c r="H169" s="197" t="s">
        <v>166</v>
      </c>
      <c r="I169" s="197" t="s">
        <v>166</v>
      </c>
      <c r="J169" s="197" t="s">
        <v>166</v>
      </c>
      <c r="K169" s="197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06" t="s">
        <v>185</v>
      </c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8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6">
        <v>18</v>
      </c>
      <c r="I173" s="141">
        <v>21</v>
      </c>
      <c r="J173" s="141">
        <v>19</v>
      </c>
      <c r="K173" s="141">
        <v>22</v>
      </c>
      <c r="L173" s="75" t="s">
        <v>166</v>
      </c>
      <c r="M173" s="180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19</v>
      </c>
      <c r="Y173" s="40">
        <v>22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15</v>
      </c>
      <c r="H174" s="141">
        <v>18</v>
      </c>
      <c r="I174" s="141">
        <v>20</v>
      </c>
      <c r="J174" s="141">
        <v>23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15</v>
      </c>
      <c r="V174" s="40">
        <v>18</v>
      </c>
      <c r="W174" s="40">
        <v>20</v>
      </c>
      <c r="X174" s="40">
        <v>23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11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11</v>
      </c>
      <c r="Y176" s="40">
        <v>13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6</v>
      </c>
      <c r="J177" s="141">
        <v>8</v>
      </c>
      <c r="K177" s="141">
        <v>11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6</v>
      </c>
      <c r="X177" s="40">
        <v>8</v>
      </c>
      <c r="Y177" s="40">
        <v>11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97" t="s">
        <v>166</v>
      </c>
      <c r="F180" s="197" t="s">
        <v>166</v>
      </c>
      <c r="G180" s="197" t="s">
        <v>166</v>
      </c>
      <c r="H180" s="197" t="s">
        <v>166</v>
      </c>
      <c r="I180" s="197" t="s">
        <v>166</v>
      </c>
      <c r="J180" s="197" t="s">
        <v>166</v>
      </c>
      <c r="K180" s="197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06" t="s">
        <v>186</v>
      </c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8"/>
      <c r="M182" s="92"/>
      <c r="O182" s="40" t="s">
        <v>186</v>
      </c>
      <c r="Q182" s="157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7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0"/>
      <c r="O184" s="40">
        <v>1</v>
      </c>
      <c r="P184" s="40" t="s">
        <v>123</v>
      </c>
      <c r="Q184" s="157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7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7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7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7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7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7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97" t="s">
        <v>166</v>
      </c>
      <c r="F191" s="197" t="s">
        <v>166</v>
      </c>
      <c r="G191" s="197" t="s">
        <v>166</v>
      </c>
      <c r="H191" s="197" t="s">
        <v>166</v>
      </c>
      <c r="I191" s="197" t="s">
        <v>166</v>
      </c>
      <c r="J191" s="197" t="s">
        <v>166</v>
      </c>
      <c r="K191" s="197" t="s">
        <v>166</v>
      </c>
      <c r="L191" s="87" t="s">
        <v>166</v>
      </c>
      <c r="M191" s="92"/>
      <c r="O191" s="40">
        <v>8</v>
      </c>
      <c r="Q191" s="157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7"/>
    </row>
    <row r="193" spans="1:26" ht="13.5" customHeight="1" thickBot="1" x14ac:dyDescent="0.25">
      <c r="A193" s="206" t="s">
        <v>144</v>
      </c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8"/>
      <c r="M193" s="92"/>
      <c r="O193" s="40" t="s">
        <v>144</v>
      </c>
      <c r="Q193" s="157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7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0"/>
      <c r="O195" s="40">
        <v>1</v>
      </c>
      <c r="P195" s="40" t="s">
        <v>123</v>
      </c>
      <c r="Q195" s="157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7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7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7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7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7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97" t="s">
        <v>166</v>
      </c>
      <c r="F202" s="197" t="s">
        <v>166</v>
      </c>
      <c r="G202" s="197" t="s">
        <v>166</v>
      </c>
      <c r="H202" s="197" t="s">
        <v>166</v>
      </c>
      <c r="I202" s="197" t="s">
        <v>166</v>
      </c>
      <c r="J202" s="197" t="s">
        <v>166</v>
      </c>
      <c r="K202" s="197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06" t="s">
        <v>145</v>
      </c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8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0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97" t="s">
        <v>166</v>
      </c>
      <c r="F213" s="197" t="s">
        <v>166</v>
      </c>
      <c r="G213" s="197" t="s">
        <v>166</v>
      </c>
      <c r="H213" s="197" t="s">
        <v>166</v>
      </c>
      <c r="I213" s="197" t="s">
        <v>166</v>
      </c>
      <c r="J213" s="197" t="s">
        <v>166</v>
      </c>
      <c r="K213" s="197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06" t="s">
        <v>153</v>
      </c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8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0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97" t="s">
        <v>166</v>
      </c>
      <c r="F224" s="197" t="s">
        <v>166</v>
      </c>
      <c r="G224" s="197" t="s">
        <v>166</v>
      </c>
      <c r="H224" s="197" t="s">
        <v>166</v>
      </c>
      <c r="I224" s="197" t="s">
        <v>166</v>
      </c>
      <c r="J224" s="197" t="s">
        <v>166</v>
      </c>
      <c r="K224" s="197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06" t="s">
        <v>180</v>
      </c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8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0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97" t="s">
        <v>166</v>
      </c>
      <c r="F235" s="197" t="s">
        <v>166</v>
      </c>
      <c r="G235" s="197" t="s">
        <v>166</v>
      </c>
      <c r="H235" s="197" t="s">
        <v>166</v>
      </c>
      <c r="I235" s="197" t="s">
        <v>166</v>
      </c>
      <c r="J235" s="197" t="s">
        <v>166</v>
      </c>
      <c r="K235" s="197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06" t="s">
        <v>154</v>
      </c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8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33</v>
      </c>
      <c r="I239" s="141">
        <v>34</v>
      </c>
      <c r="J239" s="141">
        <v>34</v>
      </c>
      <c r="K239" s="141">
        <v>36</v>
      </c>
      <c r="L239" s="75" t="s">
        <v>166</v>
      </c>
      <c r="M239" s="180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33</v>
      </c>
      <c r="W239" s="40">
        <v>34</v>
      </c>
      <c r="X239" s="40">
        <v>34</v>
      </c>
      <c r="Y239" s="40">
        <v>36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26</v>
      </c>
      <c r="H240" s="141">
        <v>31</v>
      </c>
      <c r="I240" s="141">
        <v>30</v>
      </c>
      <c r="J240" s="141">
        <v>31</v>
      </c>
      <c r="K240" s="141">
        <v>33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26</v>
      </c>
      <c r="V240" s="40">
        <v>31</v>
      </c>
      <c r="W240" s="40">
        <v>30</v>
      </c>
      <c r="X240" s="40">
        <v>31</v>
      </c>
      <c r="Y240" s="40">
        <v>33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28</v>
      </c>
      <c r="J241" s="141">
        <v>30</v>
      </c>
      <c r="K241" s="141">
        <v>28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28</v>
      </c>
      <c r="X241" s="40">
        <v>30</v>
      </c>
      <c r="Y241" s="40">
        <v>28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25</v>
      </c>
      <c r="J242" s="141">
        <v>27</v>
      </c>
      <c r="K242" s="141">
        <v>24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25</v>
      </c>
      <c r="X242" s="40">
        <v>27</v>
      </c>
      <c r="Y242" s="40">
        <v>24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13</v>
      </c>
      <c r="J243" s="141">
        <v>32</v>
      </c>
      <c r="K243" s="141">
        <v>40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13</v>
      </c>
      <c r="X243" s="40">
        <v>32</v>
      </c>
      <c r="Y243" s="40">
        <v>40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27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27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97" t="s">
        <v>166</v>
      </c>
      <c r="F246" s="197" t="s">
        <v>166</v>
      </c>
      <c r="G246" s="197" t="s">
        <v>166</v>
      </c>
      <c r="H246" s="197" t="s">
        <v>166</v>
      </c>
      <c r="I246" s="197" t="s">
        <v>166</v>
      </c>
      <c r="J246" s="197" t="s">
        <v>166</v>
      </c>
      <c r="K246" s="197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06" t="s">
        <v>182</v>
      </c>
      <c r="B248" s="207"/>
      <c r="C248" s="207"/>
      <c r="D248" s="207"/>
      <c r="E248" s="207"/>
      <c r="F248" s="207"/>
      <c r="G248" s="207"/>
      <c r="H248" s="207"/>
      <c r="I248" s="207"/>
      <c r="J248" s="207"/>
      <c r="K248" s="207"/>
      <c r="L248" s="208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0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97" t="s">
        <v>166</v>
      </c>
      <c r="F257" s="197" t="s">
        <v>166</v>
      </c>
      <c r="G257" s="197" t="s">
        <v>166</v>
      </c>
      <c r="H257" s="197" t="s">
        <v>166</v>
      </c>
      <c r="I257" s="197" t="s">
        <v>166</v>
      </c>
      <c r="J257" s="197" t="s">
        <v>166</v>
      </c>
      <c r="K257" s="197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06" t="s">
        <v>155</v>
      </c>
      <c r="B259" s="207"/>
      <c r="C259" s="207"/>
      <c r="D259" s="207"/>
      <c r="E259" s="207"/>
      <c r="F259" s="207"/>
      <c r="G259" s="207"/>
      <c r="H259" s="207"/>
      <c r="I259" s="207"/>
      <c r="J259" s="207"/>
      <c r="K259" s="207"/>
      <c r="L259" s="208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0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97" t="s">
        <v>166</v>
      </c>
      <c r="F268" s="197" t="s">
        <v>166</v>
      </c>
      <c r="G268" s="197" t="s">
        <v>166</v>
      </c>
      <c r="H268" s="197" t="s">
        <v>166</v>
      </c>
      <c r="I268" s="197" t="s">
        <v>166</v>
      </c>
      <c r="J268" s="197" t="s">
        <v>166</v>
      </c>
      <c r="K268" s="197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06" t="s">
        <v>183</v>
      </c>
      <c r="B270" s="207"/>
      <c r="C270" s="207"/>
      <c r="D270" s="207"/>
      <c r="E270" s="207"/>
      <c r="F270" s="207"/>
      <c r="G270" s="207"/>
      <c r="H270" s="207"/>
      <c r="I270" s="207"/>
      <c r="J270" s="207"/>
      <c r="K270" s="207"/>
      <c r="L270" s="208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0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2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2" t="s">
        <v>166</v>
      </c>
      <c r="F274" s="152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2" t="s">
        <v>166</v>
      </c>
      <c r="F275" s="152" t="s">
        <v>166</v>
      </c>
      <c r="G275" s="152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2" t="s">
        <v>166</v>
      </c>
      <c r="F276" s="152" t="s">
        <v>166</v>
      </c>
      <c r="G276" s="152" t="s">
        <v>166</v>
      </c>
      <c r="H276" s="152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2" t="s">
        <v>166</v>
      </c>
      <c r="F277" s="152" t="s">
        <v>166</v>
      </c>
      <c r="G277" s="152" t="s">
        <v>166</v>
      </c>
      <c r="H277" s="152" t="s">
        <v>166</v>
      </c>
      <c r="I277" s="152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2" t="s">
        <v>166</v>
      </c>
      <c r="F278" s="152" t="s">
        <v>166</v>
      </c>
      <c r="G278" s="152" t="s">
        <v>166</v>
      </c>
      <c r="H278" s="152" t="s">
        <v>166</v>
      </c>
      <c r="I278" s="152" t="s">
        <v>166</v>
      </c>
      <c r="J278" s="152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97" t="s">
        <v>166</v>
      </c>
      <c r="F279" s="197" t="s">
        <v>166</v>
      </c>
      <c r="G279" s="197" t="s">
        <v>166</v>
      </c>
      <c r="H279" s="197" t="s">
        <v>166</v>
      </c>
      <c r="I279" s="197" t="s">
        <v>166</v>
      </c>
      <c r="J279" s="197" t="s">
        <v>166</v>
      </c>
      <c r="K279" s="197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06" t="s">
        <v>156</v>
      </c>
      <c r="B281" s="207"/>
      <c r="C281" s="207"/>
      <c r="D281" s="207"/>
      <c r="E281" s="207"/>
      <c r="F281" s="207"/>
      <c r="G281" s="207"/>
      <c r="H281" s="207"/>
      <c r="I281" s="207"/>
      <c r="J281" s="207"/>
      <c r="K281" s="207"/>
      <c r="L281" s="208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0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49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97" t="s">
        <v>166</v>
      </c>
      <c r="F290" s="197" t="s">
        <v>166</v>
      </c>
      <c r="G290" s="197" t="s">
        <v>166</v>
      </c>
      <c r="H290" s="197" t="s">
        <v>166</v>
      </c>
      <c r="I290" s="197" t="s">
        <v>166</v>
      </c>
      <c r="J290" s="197" t="s">
        <v>166</v>
      </c>
      <c r="K290" s="197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06" t="s">
        <v>184</v>
      </c>
      <c r="B292" s="207"/>
      <c r="C292" s="207"/>
      <c r="D292" s="207"/>
      <c r="E292" s="207"/>
      <c r="F292" s="207"/>
      <c r="G292" s="207"/>
      <c r="H292" s="207"/>
      <c r="I292" s="207"/>
      <c r="J292" s="207"/>
      <c r="K292" s="207"/>
      <c r="L292" s="208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0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97" t="s">
        <v>166</v>
      </c>
      <c r="F301" s="197" t="s">
        <v>166</v>
      </c>
      <c r="G301" s="197" t="s">
        <v>166</v>
      </c>
      <c r="H301" s="197" t="s">
        <v>166</v>
      </c>
      <c r="I301" s="197" t="s">
        <v>166</v>
      </c>
      <c r="J301" s="197" t="s">
        <v>166</v>
      </c>
      <c r="K301" s="197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06" t="s">
        <v>157</v>
      </c>
      <c r="B303" s="207"/>
      <c r="C303" s="207"/>
      <c r="D303" s="207"/>
      <c r="E303" s="207"/>
      <c r="F303" s="207"/>
      <c r="G303" s="207"/>
      <c r="H303" s="207"/>
      <c r="I303" s="207"/>
      <c r="J303" s="207"/>
      <c r="K303" s="207"/>
      <c r="L303" s="208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0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97" t="s">
        <v>166</v>
      </c>
      <c r="F312" s="197" t="s">
        <v>166</v>
      </c>
      <c r="G312" s="197" t="s">
        <v>166</v>
      </c>
      <c r="H312" s="197" t="s">
        <v>166</v>
      </c>
      <c r="I312" s="197" t="s">
        <v>166</v>
      </c>
      <c r="J312" s="197" t="s">
        <v>166</v>
      </c>
      <c r="K312" s="197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6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303:L303"/>
    <mergeCell ref="A237:L237"/>
    <mergeCell ref="A226:L226"/>
    <mergeCell ref="A215:L215"/>
    <mergeCell ref="A204:L20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2" t="s">
        <v>0</v>
      </c>
      <c r="B4" s="203"/>
      <c r="C4" s="203"/>
      <c r="D4" s="203"/>
      <c r="E4" s="203"/>
      <c r="F4" s="203"/>
      <c r="G4" s="203"/>
      <c r="H4" s="203"/>
      <c r="I4" s="203"/>
      <c r="J4" s="203"/>
      <c r="K4" s="212"/>
      <c r="L4" s="177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77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06" t="s">
        <v>82</v>
      </c>
      <c r="E6" s="207"/>
      <c r="F6" s="207"/>
      <c r="G6" s="207"/>
      <c r="H6" s="207"/>
      <c r="I6" s="207"/>
      <c r="J6" s="207"/>
      <c r="K6" s="208"/>
      <c r="L6" s="178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86">
        <v>0.15</v>
      </c>
      <c r="Q8" s="186">
        <v>0.15</v>
      </c>
      <c r="R8" s="186">
        <v>0.16</v>
      </c>
      <c r="S8" s="186">
        <v>0.13</v>
      </c>
      <c r="T8" s="186">
        <v>0.1</v>
      </c>
      <c r="U8" s="186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86">
        <v>0.12</v>
      </c>
      <c r="Q9" s="186">
        <v>0.12</v>
      </c>
      <c r="R9" s="186">
        <v>0.11</v>
      </c>
      <c r="S9" s="186">
        <v>0.1</v>
      </c>
      <c r="T9" s="186">
        <v>0.09</v>
      </c>
      <c r="U9" s="186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0.33</v>
      </c>
      <c r="E10" s="88">
        <v>0.33</v>
      </c>
      <c r="F10" s="88">
        <v>0.27</v>
      </c>
      <c r="G10" s="88">
        <v>0.17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86">
        <v>0.33</v>
      </c>
      <c r="Q10" s="186">
        <v>0.33</v>
      </c>
      <c r="R10" s="186">
        <v>0.27</v>
      </c>
      <c r="S10" s="186">
        <v>0.17</v>
      </c>
      <c r="T10" s="186">
        <v>0.12</v>
      </c>
      <c r="U10" s="186">
        <v>0.12</v>
      </c>
      <c r="V10" s="186">
        <v>0.12</v>
      </c>
      <c r="W10" s="186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86">
        <v>0.17</v>
      </c>
      <c r="Q11" s="186">
        <v>0.17</v>
      </c>
      <c r="R11" s="186">
        <v>0.11</v>
      </c>
      <c r="S11" s="186">
        <v>0.09</v>
      </c>
      <c r="T11" s="186">
        <v>0.08</v>
      </c>
      <c r="U11" s="186">
        <v>0.08</v>
      </c>
      <c r="V11" s="186">
        <v>0.08</v>
      </c>
      <c r="W11" s="186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0.35</v>
      </c>
      <c r="E12" s="88">
        <v>0.35</v>
      </c>
      <c r="F12" s="88">
        <v>0.24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86">
        <v>0.35</v>
      </c>
      <c r="Q12" s="186">
        <v>0.35</v>
      </c>
      <c r="R12" s="186">
        <v>0.24</v>
      </c>
      <c r="S12" s="186">
        <v>0.17</v>
      </c>
      <c r="T12" s="186">
        <v>0.17</v>
      </c>
      <c r="U12" s="186">
        <v>0.17</v>
      </c>
      <c r="V12" s="186">
        <v>0.17</v>
      </c>
      <c r="W12" s="186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86">
        <v>0.16</v>
      </c>
      <c r="Q13" s="186">
        <v>0.16</v>
      </c>
      <c r="R13" s="186">
        <v>0.11</v>
      </c>
      <c r="S13" s="186">
        <v>0.08</v>
      </c>
      <c r="T13" s="186">
        <v>0.08</v>
      </c>
      <c r="U13" s="186">
        <v>0.08</v>
      </c>
      <c r="V13" s="186">
        <v>0.08</v>
      </c>
      <c r="W13" s="186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86">
        <v>0.13</v>
      </c>
      <c r="Q14" s="186">
        <v>0.13</v>
      </c>
      <c r="R14" s="186">
        <v>0.13</v>
      </c>
      <c r="S14" s="186">
        <v>0.13</v>
      </c>
      <c r="T14" s="186">
        <v>0.13</v>
      </c>
      <c r="U14" s="186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86">
        <v>0.11</v>
      </c>
      <c r="Q15" s="186">
        <v>0.11</v>
      </c>
      <c r="R15" s="186">
        <v>0.11</v>
      </c>
      <c r="S15" s="186">
        <v>0.11</v>
      </c>
      <c r="T15" s="186">
        <v>0.11</v>
      </c>
      <c r="U15" s="186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86">
        <v>0.31</v>
      </c>
      <c r="Q16" s="186">
        <v>0.31</v>
      </c>
      <c r="R16" s="186">
        <v>0.2</v>
      </c>
      <c r="S16" s="186">
        <v>0.2</v>
      </c>
      <c r="T16" s="186">
        <v>0.14000000000000001</v>
      </c>
      <c r="U16" s="186">
        <v>0.14000000000000001</v>
      </c>
      <c r="V16" s="186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86">
        <v>0.11</v>
      </c>
      <c r="Q17" s="186">
        <v>0.11</v>
      </c>
      <c r="R17" s="186">
        <v>0.1</v>
      </c>
      <c r="S17" s="186">
        <v>0.09</v>
      </c>
      <c r="T17" s="186">
        <v>7.0000000000000007E-2</v>
      </c>
      <c r="U17" s="186">
        <v>7.0000000000000007E-2</v>
      </c>
      <c r="V17" s="186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86">
        <v>0.19</v>
      </c>
      <c r="Q18" s="186">
        <v>0.19</v>
      </c>
      <c r="R18" s="186">
        <v>0.16</v>
      </c>
      <c r="S18" s="186">
        <v>0.14000000000000001</v>
      </c>
      <c r="T18" s="186">
        <v>0.08</v>
      </c>
      <c r="U18" s="186">
        <v>0.08</v>
      </c>
      <c r="V18" s="186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86">
        <v>0.11</v>
      </c>
      <c r="Q19" s="186">
        <v>0.11</v>
      </c>
      <c r="R19" s="186">
        <v>0.08</v>
      </c>
      <c r="S19" s="186">
        <v>0.06</v>
      </c>
      <c r="T19" s="186">
        <v>0.06</v>
      </c>
      <c r="U19" s="186">
        <v>0.06</v>
      </c>
      <c r="V19" s="186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86">
        <v>0.19</v>
      </c>
      <c r="Q20" s="186">
        <v>0.19</v>
      </c>
      <c r="R20" s="186">
        <v>0.19</v>
      </c>
      <c r="S20" s="186">
        <v>0.19</v>
      </c>
      <c r="T20" s="186">
        <v>0.25</v>
      </c>
      <c r="U20" s="186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86">
        <v>0.13</v>
      </c>
      <c r="Q21" s="186">
        <v>0.13</v>
      </c>
      <c r="R21" s="186">
        <v>0.13</v>
      </c>
      <c r="S21" s="186">
        <v>0.1</v>
      </c>
      <c r="T21" s="186">
        <v>0.12</v>
      </c>
      <c r="U21" s="186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86">
        <v>0.2</v>
      </c>
      <c r="Q22" s="186">
        <v>0.2</v>
      </c>
      <c r="R22" s="186">
        <v>0.15</v>
      </c>
      <c r="S22" s="186">
        <v>0.12</v>
      </c>
      <c r="T22" s="186">
        <v>0.11</v>
      </c>
      <c r="U22" s="186">
        <v>0.11</v>
      </c>
      <c r="V22" s="186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86">
        <v>0.11</v>
      </c>
      <c r="Q23" s="186">
        <v>0.11</v>
      </c>
      <c r="R23" s="186">
        <v>7.0000000000000007E-2</v>
      </c>
      <c r="S23" s="186">
        <v>0.05</v>
      </c>
      <c r="T23" s="186">
        <v>0.05</v>
      </c>
      <c r="U23" s="186">
        <v>0.05</v>
      </c>
      <c r="V23" s="186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3" t="s">
        <v>118</v>
      </c>
      <c r="B5" s="214"/>
      <c r="C5" s="215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15676</v>
      </c>
      <c r="D11" s="125">
        <v>39</v>
      </c>
      <c r="E11" s="126">
        <v>23514</v>
      </c>
      <c r="F11" s="125">
        <v>72</v>
      </c>
      <c r="G11" s="126">
        <v>31352</v>
      </c>
      <c r="H11" s="125">
        <v>101</v>
      </c>
      <c r="I11" s="126">
        <v>39190</v>
      </c>
      <c r="J11" s="126">
        <v>127</v>
      </c>
      <c r="K11" s="126">
        <v>47028</v>
      </c>
      <c r="L11" s="126">
        <v>152</v>
      </c>
      <c r="M11" s="126">
        <v>54866</v>
      </c>
      <c r="N11" s="126">
        <v>174</v>
      </c>
      <c r="O11" s="126">
        <v>62704</v>
      </c>
      <c r="P11" s="126">
        <v>195</v>
      </c>
      <c r="Q11" s="126">
        <v>70542</v>
      </c>
      <c r="R11" s="126">
        <v>215</v>
      </c>
      <c r="S11" s="126">
        <v>78380</v>
      </c>
      <c r="T11" s="126">
        <v>234</v>
      </c>
      <c r="U11" s="126">
        <v>86218</v>
      </c>
      <c r="V11" s="127">
        <v>234</v>
      </c>
      <c r="W11" s="181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15680</v>
      </c>
      <c r="D16" s="125">
        <v>157</v>
      </c>
      <c r="E16" s="126">
        <v>23520</v>
      </c>
      <c r="F16" s="125">
        <v>290</v>
      </c>
      <c r="G16" s="126">
        <v>31360</v>
      </c>
      <c r="H16" s="125">
        <v>407</v>
      </c>
      <c r="I16" s="126">
        <v>39200</v>
      </c>
      <c r="J16" s="126">
        <v>512</v>
      </c>
      <c r="K16" s="126">
        <v>47040</v>
      </c>
      <c r="L16" s="126">
        <v>610</v>
      </c>
      <c r="M16" s="126">
        <v>54880</v>
      </c>
      <c r="N16" s="126">
        <v>700</v>
      </c>
      <c r="O16" s="126">
        <v>62720</v>
      </c>
      <c r="P16" s="126">
        <v>785</v>
      </c>
      <c r="Q16" s="126">
        <v>70560</v>
      </c>
      <c r="R16" s="126">
        <v>865</v>
      </c>
      <c r="S16" s="126">
        <v>78400</v>
      </c>
      <c r="T16" s="126">
        <v>942</v>
      </c>
      <c r="U16" s="126">
        <v>86240</v>
      </c>
      <c r="V16" s="127">
        <v>942</v>
      </c>
      <c r="W16" s="181"/>
    </row>
    <row r="17" spans="1:25" s="97" customFormat="1" x14ac:dyDescent="0.2">
      <c r="A17" s="50" t="s">
        <v>142</v>
      </c>
      <c r="B17" s="49">
        <v>0</v>
      </c>
      <c r="C17" s="125">
        <v>25</v>
      </c>
      <c r="D17" s="125">
        <v>558</v>
      </c>
      <c r="E17" s="125">
        <v>38</v>
      </c>
      <c r="F17" s="125">
        <v>1029</v>
      </c>
      <c r="G17" s="125">
        <v>50</v>
      </c>
      <c r="H17" s="125">
        <v>1444</v>
      </c>
      <c r="I17" s="126">
        <v>63</v>
      </c>
      <c r="J17" s="126">
        <v>1818</v>
      </c>
      <c r="K17" s="126">
        <v>76</v>
      </c>
      <c r="L17" s="126">
        <v>2163</v>
      </c>
      <c r="M17" s="126">
        <v>89</v>
      </c>
      <c r="N17" s="126">
        <v>2484</v>
      </c>
      <c r="O17" s="126">
        <v>102</v>
      </c>
      <c r="P17" s="126">
        <v>2785</v>
      </c>
      <c r="Q17" s="126">
        <v>115</v>
      </c>
      <c r="R17" s="126">
        <v>3070</v>
      </c>
      <c r="S17" s="126">
        <v>128</v>
      </c>
      <c r="T17" s="126">
        <v>3341</v>
      </c>
      <c r="U17" s="126">
        <v>141</v>
      </c>
      <c r="V17" s="127">
        <v>3341</v>
      </c>
    </row>
    <row r="18" spans="1:25" x14ac:dyDescent="0.2">
      <c r="A18" s="50" t="s">
        <v>12</v>
      </c>
      <c r="B18" s="49">
        <v>0</v>
      </c>
      <c r="C18" s="125">
        <v>25</v>
      </c>
      <c r="D18" s="125">
        <v>558</v>
      </c>
      <c r="E18" s="125">
        <v>38</v>
      </c>
      <c r="F18" s="125">
        <v>1029</v>
      </c>
      <c r="G18" s="125">
        <v>50</v>
      </c>
      <c r="H18" s="125">
        <v>1444</v>
      </c>
      <c r="I18" s="126">
        <v>63</v>
      </c>
      <c r="J18" s="126">
        <v>1818</v>
      </c>
      <c r="K18" s="126">
        <v>76</v>
      </c>
      <c r="L18" s="126">
        <v>2163</v>
      </c>
      <c r="M18" s="126">
        <v>89</v>
      </c>
      <c r="N18" s="126">
        <v>2484</v>
      </c>
      <c r="O18" s="126">
        <v>102</v>
      </c>
      <c r="P18" s="126">
        <v>2785</v>
      </c>
      <c r="Q18" s="126">
        <v>115</v>
      </c>
      <c r="R18" s="126">
        <v>3070</v>
      </c>
      <c r="S18" s="126">
        <v>128</v>
      </c>
      <c r="T18" s="126">
        <v>3341</v>
      </c>
      <c r="U18" s="126">
        <v>141</v>
      </c>
      <c r="V18" s="127">
        <v>3341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7</v>
      </c>
      <c r="E19" s="125">
        <v>2</v>
      </c>
      <c r="F19" s="125">
        <v>13</v>
      </c>
      <c r="G19" s="125">
        <v>3</v>
      </c>
      <c r="H19" s="125">
        <v>18</v>
      </c>
      <c r="I19" s="126">
        <v>4</v>
      </c>
      <c r="J19" s="126">
        <v>23</v>
      </c>
      <c r="K19" s="126">
        <v>5</v>
      </c>
      <c r="L19" s="126">
        <v>27</v>
      </c>
      <c r="M19" s="126">
        <v>6</v>
      </c>
      <c r="N19" s="126">
        <v>31</v>
      </c>
      <c r="O19" s="126">
        <v>7</v>
      </c>
      <c r="P19" s="126">
        <v>35</v>
      </c>
      <c r="Q19" s="126">
        <v>8</v>
      </c>
      <c r="R19" s="126">
        <v>38</v>
      </c>
      <c r="S19" s="126">
        <v>9</v>
      </c>
      <c r="T19" s="126">
        <v>42</v>
      </c>
      <c r="U19" s="126">
        <v>10</v>
      </c>
      <c r="V19" s="127">
        <v>42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11</v>
      </c>
      <c r="E20" s="125">
        <v>120</v>
      </c>
      <c r="F20" s="125">
        <v>21</v>
      </c>
      <c r="G20" s="125">
        <v>160</v>
      </c>
      <c r="H20" s="125">
        <v>30</v>
      </c>
      <c r="I20" s="125">
        <v>200</v>
      </c>
      <c r="J20" s="126">
        <v>37</v>
      </c>
      <c r="K20" s="125">
        <v>240</v>
      </c>
      <c r="L20" s="126">
        <v>44</v>
      </c>
      <c r="M20" s="125">
        <v>280</v>
      </c>
      <c r="N20" s="126">
        <v>51</v>
      </c>
      <c r="O20" s="125">
        <v>320</v>
      </c>
      <c r="P20" s="126">
        <v>57</v>
      </c>
      <c r="Q20" s="125">
        <v>360</v>
      </c>
      <c r="R20" s="126">
        <v>63</v>
      </c>
      <c r="S20" s="125">
        <v>400</v>
      </c>
      <c r="T20" s="126">
        <v>69</v>
      </c>
      <c r="U20" s="125">
        <v>440</v>
      </c>
      <c r="V20" s="127">
        <v>69</v>
      </c>
    </row>
    <row r="21" spans="1:25" s="97" customFormat="1" x14ac:dyDescent="0.2">
      <c r="A21" s="50" t="s">
        <v>138</v>
      </c>
      <c r="B21" s="49">
        <v>0</v>
      </c>
      <c r="C21" s="126">
        <v>800</v>
      </c>
      <c r="D21" s="125">
        <v>15</v>
      </c>
      <c r="E21" s="126">
        <v>1200</v>
      </c>
      <c r="F21" s="125">
        <v>28</v>
      </c>
      <c r="G21" s="126">
        <v>1600</v>
      </c>
      <c r="H21" s="125">
        <v>39</v>
      </c>
      <c r="I21" s="126">
        <v>2000</v>
      </c>
      <c r="J21" s="126">
        <v>49</v>
      </c>
      <c r="K21" s="126">
        <v>2400</v>
      </c>
      <c r="L21" s="126">
        <v>58</v>
      </c>
      <c r="M21" s="126">
        <v>2800</v>
      </c>
      <c r="N21" s="126">
        <v>67</v>
      </c>
      <c r="O21" s="126">
        <v>3200</v>
      </c>
      <c r="P21" s="126">
        <v>75</v>
      </c>
      <c r="Q21" s="126">
        <v>3600</v>
      </c>
      <c r="R21" s="126">
        <v>83</v>
      </c>
      <c r="S21" s="126">
        <v>4000</v>
      </c>
      <c r="T21" s="126">
        <v>90</v>
      </c>
      <c r="U21" s="126">
        <v>4400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70</v>
      </c>
      <c r="D24" s="125">
        <v>620</v>
      </c>
      <c r="E24" s="125">
        <v>105</v>
      </c>
      <c r="F24" s="125">
        <v>1143</v>
      </c>
      <c r="G24" s="125">
        <v>140</v>
      </c>
      <c r="H24" s="125">
        <v>1603</v>
      </c>
      <c r="I24" s="125">
        <v>175</v>
      </c>
      <c r="J24" s="125">
        <v>2020</v>
      </c>
      <c r="K24" s="125">
        <v>210</v>
      </c>
      <c r="L24" s="125">
        <v>2403</v>
      </c>
      <c r="M24" s="125">
        <v>245</v>
      </c>
      <c r="N24" s="125">
        <v>2759</v>
      </c>
      <c r="O24" s="125">
        <v>280</v>
      </c>
      <c r="P24" s="125">
        <v>3094</v>
      </c>
      <c r="Q24" s="125">
        <v>315</v>
      </c>
      <c r="R24" s="125">
        <v>3410</v>
      </c>
      <c r="S24" s="125">
        <v>350</v>
      </c>
      <c r="T24" s="125">
        <v>3711</v>
      </c>
      <c r="U24" s="125">
        <v>385</v>
      </c>
      <c r="V24" s="125">
        <v>3711</v>
      </c>
      <c r="W24" s="168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52</v>
      </c>
      <c r="E26" s="125">
        <v>2</v>
      </c>
      <c r="F26" s="125">
        <v>96</v>
      </c>
      <c r="G26" s="125">
        <v>3</v>
      </c>
      <c r="H26" s="125">
        <v>135</v>
      </c>
      <c r="I26" s="126">
        <v>4</v>
      </c>
      <c r="J26" s="126">
        <v>170</v>
      </c>
      <c r="K26" s="126">
        <v>5</v>
      </c>
      <c r="L26" s="126">
        <v>202</v>
      </c>
      <c r="M26" s="126">
        <v>6</v>
      </c>
      <c r="N26" s="126">
        <v>232</v>
      </c>
      <c r="O26" s="126">
        <v>7</v>
      </c>
      <c r="P26" s="126">
        <v>260</v>
      </c>
      <c r="Q26" s="126">
        <v>8</v>
      </c>
      <c r="R26" s="126">
        <v>287</v>
      </c>
      <c r="S26" s="126">
        <v>9</v>
      </c>
      <c r="T26" s="126">
        <v>312</v>
      </c>
      <c r="U26" s="126">
        <v>10</v>
      </c>
      <c r="V26" s="127">
        <v>312</v>
      </c>
    </row>
    <row r="27" spans="1:25" s="97" customFormat="1" x14ac:dyDescent="0.2">
      <c r="A27" s="175" t="s">
        <v>8</v>
      </c>
      <c r="B27" s="176">
        <v>0</v>
      </c>
      <c r="C27" s="126">
        <v>3053</v>
      </c>
      <c r="D27" s="126">
        <v>628</v>
      </c>
      <c r="E27" s="126">
        <v>4580</v>
      </c>
      <c r="F27" s="126">
        <v>1157</v>
      </c>
      <c r="G27" s="126">
        <v>6106</v>
      </c>
      <c r="H27" s="126">
        <v>1623</v>
      </c>
      <c r="I27" s="126">
        <v>7633</v>
      </c>
      <c r="J27" s="126">
        <v>2045</v>
      </c>
      <c r="K27" s="126">
        <v>9160</v>
      </c>
      <c r="L27" s="126">
        <v>2432</v>
      </c>
      <c r="M27" s="126">
        <v>10687</v>
      </c>
      <c r="N27" s="126">
        <v>2793</v>
      </c>
      <c r="O27" s="126">
        <v>12214</v>
      </c>
      <c r="P27" s="126">
        <v>3132</v>
      </c>
      <c r="Q27" s="126">
        <v>13741</v>
      </c>
      <c r="R27" s="126">
        <v>3452</v>
      </c>
      <c r="S27" s="126">
        <v>15268</v>
      </c>
      <c r="T27" s="126">
        <v>3757</v>
      </c>
      <c r="U27" s="126">
        <v>16795</v>
      </c>
      <c r="V27" s="126">
        <v>3757</v>
      </c>
      <c r="W27" s="168"/>
    </row>
    <row r="28" spans="1:25" s="97" customFormat="1" x14ac:dyDescent="0.2">
      <c r="A28" s="50" t="s">
        <v>9</v>
      </c>
      <c r="B28" s="49">
        <v>0</v>
      </c>
      <c r="C28" s="126">
        <v>3520</v>
      </c>
      <c r="D28" s="125">
        <v>38</v>
      </c>
      <c r="E28" s="126">
        <v>5280</v>
      </c>
      <c r="F28" s="125">
        <v>70</v>
      </c>
      <c r="G28" s="126">
        <v>7040</v>
      </c>
      <c r="H28" s="125">
        <v>99</v>
      </c>
      <c r="I28" s="126">
        <v>8800</v>
      </c>
      <c r="J28" s="126">
        <v>124</v>
      </c>
      <c r="K28" s="126">
        <v>10560</v>
      </c>
      <c r="L28" s="126">
        <v>148</v>
      </c>
      <c r="M28" s="126">
        <v>12320</v>
      </c>
      <c r="N28" s="126">
        <v>170</v>
      </c>
      <c r="O28" s="126">
        <v>14080</v>
      </c>
      <c r="P28" s="126">
        <v>191</v>
      </c>
      <c r="Q28" s="126">
        <v>15840</v>
      </c>
      <c r="R28" s="126">
        <v>210</v>
      </c>
      <c r="S28" s="126">
        <v>17600</v>
      </c>
      <c r="T28" s="126">
        <v>229</v>
      </c>
      <c r="U28" s="126">
        <v>19360</v>
      </c>
      <c r="V28" s="127">
        <v>229</v>
      </c>
      <c r="W28" s="181"/>
    </row>
    <row r="29" spans="1:25" s="97" customFormat="1" x14ac:dyDescent="0.2">
      <c r="A29" s="50" t="s">
        <v>44</v>
      </c>
      <c r="B29" s="49">
        <v>0</v>
      </c>
      <c r="C29" s="126">
        <v>3000</v>
      </c>
      <c r="D29" s="125">
        <v>7</v>
      </c>
      <c r="E29" s="126">
        <v>4500</v>
      </c>
      <c r="F29" s="125">
        <v>13</v>
      </c>
      <c r="G29" s="126">
        <v>6000</v>
      </c>
      <c r="H29" s="125">
        <v>19</v>
      </c>
      <c r="I29" s="126">
        <v>7500</v>
      </c>
      <c r="J29" s="126">
        <v>23</v>
      </c>
      <c r="K29" s="126">
        <v>9000</v>
      </c>
      <c r="L29" s="126">
        <v>28</v>
      </c>
      <c r="M29" s="126">
        <v>10500</v>
      </c>
      <c r="N29" s="126">
        <v>32</v>
      </c>
      <c r="O29" s="126">
        <v>12000</v>
      </c>
      <c r="P29" s="126">
        <v>36</v>
      </c>
      <c r="Q29" s="126">
        <v>13500</v>
      </c>
      <c r="R29" s="126">
        <v>40</v>
      </c>
      <c r="S29" s="126">
        <v>15000</v>
      </c>
      <c r="T29" s="126">
        <v>43</v>
      </c>
      <c r="U29" s="126">
        <v>16500</v>
      </c>
      <c r="V29" s="127">
        <v>43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68"/>
    </row>
    <row r="31" spans="1:25" x14ac:dyDescent="0.2">
      <c r="A31" s="50" t="s">
        <v>10</v>
      </c>
      <c r="B31" s="49">
        <v>0</v>
      </c>
      <c r="C31" s="126">
        <v>258</v>
      </c>
      <c r="D31" s="125">
        <v>799</v>
      </c>
      <c r="E31" s="126">
        <v>387</v>
      </c>
      <c r="F31" s="125">
        <v>1472</v>
      </c>
      <c r="G31" s="126">
        <v>516</v>
      </c>
      <c r="H31" s="125">
        <v>2065</v>
      </c>
      <c r="I31" s="126">
        <v>645</v>
      </c>
      <c r="J31" s="126">
        <v>2602</v>
      </c>
      <c r="K31" s="126">
        <v>774</v>
      </c>
      <c r="L31" s="126">
        <v>3095</v>
      </c>
      <c r="M31" s="126">
        <v>903</v>
      </c>
      <c r="N31" s="126">
        <v>3554</v>
      </c>
      <c r="O31" s="126">
        <v>1032</v>
      </c>
      <c r="P31" s="126">
        <v>3985</v>
      </c>
      <c r="Q31" s="126">
        <v>1161</v>
      </c>
      <c r="R31" s="126">
        <v>4393</v>
      </c>
      <c r="S31" s="126">
        <v>1290</v>
      </c>
      <c r="T31" s="126">
        <v>4781</v>
      </c>
      <c r="U31" s="126">
        <v>1419</v>
      </c>
      <c r="V31" s="127">
        <v>4781</v>
      </c>
      <c r="W31" s="181"/>
      <c r="X31" s="4"/>
      <c r="Y31" s="4"/>
    </row>
    <row r="32" spans="1:25" x14ac:dyDescent="0.2">
      <c r="A32" s="51" t="s">
        <v>43</v>
      </c>
      <c r="B32" s="49">
        <v>0</v>
      </c>
      <c r="C32" s="126">
        <v>550</v>
      </c>
      <c r="D32" s="125">
        <v>10</v>
      </c>
      <c r="E32" s="126">
        <v>825</v>
      </c>
      <c r="F32" s="125">
        <v>18</v>
      </c>
      <c r="G32" s="126">
        <v>1100</v>
      </c>
      <c r="H32" s="125">
        <v>26</v>
      </c>
      <c r="I32" s="126">
        <v>1375</v>
      </c>
      <c r="J32" s="126">
        <v>32</v>
      </c>
      <c r="K32" s="126">
        <v>1650</v>
      </c>
      <c r="L32" s="126">
        <v>38</v>
      </c>
      <c r="M32" s="126">
        <v>1925</v>
      </c>
      <c r="N32" s="126">
        <v>44</v>
      </c>
      <c r="O32" s="126">
        <v>2200</v>
      </c>
      <c r="P32" s="126">
        <v>49</v>
      </c>
      <c r="Q32" s="126">
        <v>2475</v>
      </c>
      <c r="R32" s="126">
        <v>54</v>
      </c>
      <c r="S32" s="126">
        <v>2750</v>
      </c>
      <c r="T32" s="126">
        <v>59</v>
      </c>
      <c r="U32" s="126">
        <v>3025</v>
      </c>
      <c r="V32" s="127">
        <v>59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2">
      <c r="A35" s="51" t="s">
        <v>114</v>
      </c>
      <c r="B35" s="49">
        <v>0</v>
      </c>
      <c r="C35" s="126">
        <v>78</v>
      </c>
      <c r="D35" s="125">
        <v>17</v>
      </c>
      <c r="E35" s="126">
        <v>117</v>
      </c>
      <c r="F35" s="125">
        <v>32</v>
      </c>
      <c r="G35" s="126">
        <v>156</v>
      </c>
      <c r="H35" s="125">
        <v>45</v>
      </c>
      <c r="I35" s="126">
        <v>195</v>
      </c>
      <c r="J35" s="126">
        <v>56</v>
      </c>
      <c r="K35" s="126">
        <v>234</v>
      </c>
      <c r="L35" s="126">
        <v>67</v>
      </c>
      <c r="M35" s="126">
        <v>273</v>
      </c>
      <c r="N35" s="126">
        <v>77</v>
      </c>
      <c r="O35" s="126">
        <v>312</v>
      </c>
      <c r="P35" s="126">
        <v>86</v>
      </c>
      <c r="Q35" s="126">
        <v>351</v>
      </c>
      <c r="R35" s="126">
        <v>95</v>
      </c>
      <c r="S35" s="126">
        <v>390</v>
      </c>
      <c r="T35" s="126">
        <v>104</v>
      </c>
      <c r="U35" s="126">
        <v>429</v>
      </c>
      <c r="V35" s="127">
        <v>104</v>
      </c>
    </row>
    <row r="36" spans="1:25" s="36" customFormat="1" ht="13.5" thickBot="1" x14ac:dyDescent="0.25">
      <c r="A36" s="52" t="s">
        <v>11</v>
      </c>
      <c r="B36" s="53">
        <v>0</v>
      </c>
      <c r="C36" s="55">
        <v>6504</v>
      </c>
      <c r="D36" s="54">
        <v>54</v>
      </c>
      <c r="E36" s="55">
        <v>9756</v>
      </c>
      <c r="F36" s="54">
        <v>99</v>
      </c>
      <c r="G36" s="55">
        <v>13008</v>
      </c>
      <c r="H36" s="54">
        <v>139</v>
      </c>
      <c r="I36" s="55">
        <v>16260</v>
      </c>
      <c r="J36" s="55">
        <v>176</v>
      </c>
      <c r="K36" s="55">
        <v>19512</v>
      </c>
      <c r="L36" s="55">
        <v>209</v>
      </c>
      <c r="M36" s="55">
        <v>22764</v>
      </c>
      <c r="N36" s="55">
        <v>240</v>
      </c>
      <c r="O36" s="55">
        <v>26016</v>
      </c>
      <c r="P36" s="55">
        <v>269</v>
      </c>
      <c r="Q36" s="55">
        <v>29268</v>
      </c>
      <c r="R36" s="55">
        <v>297</v>
      </c>
      <c r="S36" s="55">
        <v>32520</v>
      </c>
      <c r="T36" s="55">
        <v>323</v>
      </c>
      <c r="U36" s="55">
        <v>35772</v>
      </c>
      <c r="V36" s="56">
        <v>323</v>
      </c>
      <c r="W36" s="168"/>
      <c r="X36" s="182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16" t="s">
        <v>116</v>
      </c>
      <c r="B38" s="216"/>
      <c r="C38" s="216"/>
      <c r="D38" s="216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17" t="s">
        <v>158</v>
      </c>
      <c r="B39" s="217"/>
      <c r="C39" s="217"/>
      <c r="D39" s="217"/>
      <c r="E39" s="98"/>
      <c r="F39" s="185"/>
      <c r="G39" s="185"/>
      <c r="H39" s="185"/>
      <c r="I39" s="185"/>
      <c r="J39" s="98"/>
      <c r="K39" s="185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3"/>
      <c r="B40" s="163"/>
      <c r="C40" s="173"/>
      <c r="D40" s="163"/>
      <c r="E40" s="173"/>
      <c r="G40" s="173"/>
      <c r="I40" s="173"/>
      <c r="K40" s="173"/>
      <c r="M40" s="173"/>
      <c r="O40" s="173"/>
      <c r="Q40" s="173"/>
      <c r="S40" s="173"/>
      <c r="U40" s="173"/>
      <c r="V40" s="161"/>
      <c r="W40" s="174"/>
    </row>
    <row r="41" spans="1:25" s="139" customFormat="1" ht="12" customHeight="1" x14ac:dyDescent="0.2">
      <c r="A41" s="192"/>
      <c r="B41" s="192"/>
      <c r="C41" s="193"/>
      <c r="D41" s="193"/>
      <c r="E41" s="193"/>
      <c r="F41" s="194"/>
      <c r="G41" s="193"/>
      <c r="H41" s="194"/>
      <c r="I41" s="193"/>
      <c r="J41" s="194"/>
      <c r="K41" s="193"/>
      <c r="L41" s="194"/>
      <c r="M41" s="193"/>
      <c r="N41" s="194"/>
      <c r="O41" s="193"/>
      <c r="P41" s="194"/>
      <c r="Q41" s="193"/>
      <c r="R41" s="194"/>
      <c r="S41" s="193"/>
      <c r="T41" s="194"/>
      <c r="U41" s="193"/>
      <c r="V41" s="195"/>
      <c r="W41" s="40"/>
    </row>
    <row r="42" spans="1:25" s="160" customFormat="1" x14ac:dyDescent="0.2">
      <c r="W42" s="5"/>
    </row>
    <row r="43" spans="1:25" s="160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160" customFormat="1" x14ac:dyDescent="0.2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160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160" customFormat="1" x14ac:dyDescent="0.2">
      <c r="A46" s="5" t="s">
        <v>5</v>
      </c>
      <c r="B46" s="5">
        <v>0</v>
      </c>
      <c r="C46" s="5">
        <v>15676</v>
      </c>
      <c r="D46" s="5">
        <v>39</v>
      </c>
      <c r="E46" s="5">
        <v>23514</v>
      </c>
      <c r="F46" s="5">
        <v>72</v>
      </c>
      <c r="G46" s="5">
        <v>31352</v>
      </c>
      <c r="H46" s="5">
        <v>101</v>
      </c>
      <c r="I46" s="5">
        <v>39190</v>
      </c>
      <c r="J46" s="5">
        <v>127</v>
      </c>
      <c r="K46" s="5">
        <v>47028</v>
      </c>
      <c r="L46" s="5">
        <v>152</v>
      </c>
      <c r="M46" s="5">
        <v>54866</v>
      </c>
      <c r="N46" s="5">
        <v>174</v>
      </c>
      <c r="O46" s="5">
        <v>62704</v>
      </c>
      <c r="P46" s="5">
        <v>195</v>
      </c>
      <c r="Q46" s="5">
        <v>70542</v>
      </c>
      <c r="R46" s="5">
        <v>215</v>
      </c>
      <c r="S46" s="5">
        <v>78380</v>
      </c>
      <c r="T46" s="5">
        <v>234</v>
      </c>
      <c r="U46" s="5">
        <v>86218</v>
      </c>
      <c r="V46" s="5">
        <v>234</v>
      </c>
    </row>
    <row r="47" spans="1:25" s="160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160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160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160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160" customFormat="1" x14ac:dyDescent="0.2">
      <c r="A51" s="5" t="s">
        <v>6</v>
      </c>
      <c r="B51" s="5">
        <v>0</v>
      </c>
      <c r="C51" s="5">
        <v>15680</v>
      </c>
      <c r="D51" s="5">
        <v>157</v>
      </c>
      <c r="E51" s="5">
        <v>23520</v>
      </c>
      <c r="F51" s="5">
        <v>290</v>
      </c>
      <c r="G51" s="5">
        <v>31360</v>
      </c>
      <c r="H51" s="5">
        <v>407</v>
      </c>
      <c r="I51" s="5">
        <v>39200</v>
      </c>
      <c r="J51" s="5">
        <v>512</v>
      </c>
      <c r="K51" s="5">
        <v>47040</v>
      </c>
      <c r="L51" s="5">
        <v>610</v>
      </c>
      <c r="M51" s="5">
        <v>54880</v>
      </c>
      <c r="N51" s="5">
        <v>700</v>
      </c>
      <c r="O51" s="5">
        <v>62720</v>
      </c>
      <c r="P51" s="5">
        <v>785</v>
      </c>
      <c r="Q51" s="5">
        <v>70560</v>
      </c>
      <c r="R51" s="5">
        <v>865</v>
      </c>
      <c r="S51" s="5">
        <v>78400</v>
      </c>
      <c r="T51" s="5">
        <v>942</v>
      </c>
      <c r="U51" s="5">
        <v>86240</v>
      </c>
      <c r="V51" s="5">
        <v>942</v>
      </c>
    </row>
    <row r="52" spans="1:22" s="160" customFormat="1" x14ac:dyDescent="0.2">
      <c r="A52" s="5" t="s">
        <v>142</v>
      </c>
      <c r="B52" s="5">
        <v>0</v>
      </c>
      <c r="C52" s="5">
        <v>25</v>
      </c>
      <c r="D52" s="5">
        <v>558</v>
      </c>
      <c r="E52" s="5">
        <v>38</v>
      </c>
      <c r="F52" s="5">
        <v>1029</v>
      </c>
      <c r="G52" s="5">
        <v>50</v>
      </c>
      <c r="H52" s="5">
        <v>1444</v>
      </c>
      <c r="I52" s="5">
        <v>63</v>
      </c>
      <c r="J52" s="5">
        <v>1818</v>
      </c>
      <c r="K52" s="5">
        <v>76</v>
      </c>
      <c r="L52" s="5">
        <v>2163</v>
      </c>
      <c r="M52" s="5">
        <v>89</v>
      </c>
      <c r="N52" s="5">
        <v>2484</v>
      </c>
      <c r="O52" s="5">
        <v>102</v>
      </c>
      <c r="P52" s="5">
        <v>2785</v>
      </c>
      <c r="Q52" s="5">
        <v>115</v>
      </c>
      <c r="R52" s="5">
        <v>3070</v>
      </c>
      <c r="S52" s="5">
        <v>128</v>
      </c>
      <c r="T52" s="5">
        <v>3341</v>
      </c>
      <c r="U52" s="5">
        <v>141</v>
      </c>
      <c r="V52" s="5">
        <v>3341</v>
      </c>
    </row>
    <row r="53" spans="1:22" s="160" customFormat="1" x14ac:dyDescent="0.2">
      <c r="A53" s="5" t="s">
        <v>12</v>
      </c>
      <c r="B53" s="5">
        <v>0</v>
      </c>
      <c r="C53" s="5">
        <v>25</v>
      </c>
      <c r="D53" s="5">
        <v>558</v>
      </c>
      <c r="E53" s="5">
        <v>38</v>
      </c>
      <c r="F53" s="5">
        <v>1029</v>
      </c>
      <c r="G53" s="5">
        <v>50</v>
      </c>
      <c r="H53" s="5">
        <v>1444</v>
      </c>
      <c r="I53" s="5">
        <v>63</v>
      </c>
      <c r="J53" s="5">
        <v>1818</v>
      </c>
      <c r="K53" s="5">
        <v>76</v>
      </c>
      <c r="L53" s="5">
        <v>2163</v>
      </c>
      <c r="M53" s="5">
        <v>89</v>
      </c>
      <c r="N53" s="5">
        <v>2484</v>
      </c>
      <c r="O53" s="5">
        <v>102</v>
      </c>
      <c r="P53" s="5">
        <v>2785</v>
      </c>
      <c r="Q53" s="5">
        <v>115</v>
      </c>
      <c r="R53" s="5">
        <v>3070</v>
      </c>
      <c r="S53" s="5">
        <v>128</v>
      </c>
      <c r="T53" s="5">
        <v>3341</v>
      </c>
      <c r="U53" s="5">
        <v>141</v>
      </c>
      <c r="V53" s="5">
        <v>3341</v>
      </c>
    </row>
    <row r="54" spans="1:22" s="160" customFormat="1" x14ac:dyDescent="0.2">
      <c r="A54" s="5" t="s">
        <v>139</v>
      </c>
      <c r="B54" s="5">
        <v>0</v>
      </c>
      <c r="C54" s="5">
        <v>1</v>
      </c>
      <c r="D54" s="5">
        <v>7</v>
      </c>
      <c r="E54" s="5">
        <v>2</v>
      </c>
      <c r="F54" s="5">
        <v>13</v>
      </c>
      <c r="G54" s="5">
        <v>3</v>
      </c>
      <c r="H54" s="5">
        <v>18</v>
      </c>
      <c r="I54" s="5">
        <v>4</v>
      </c>
      <c r="J54" s="5">
        <v>23</v>
      </c>
      <c r="K54" s="5">
        <v>5</v>
      </c>
      <c r="L54" s="5">
        <v>27</v>
      </c>
      <c r="M54" s="5">
        <v>6</v>
      </c>
      <c r="N54" s="5">
        <v>31</v>
      </c>
      <c r="O54" s="5">
        <v>7</v>
      </c>
      <c r="P54" s="5">
        <v>35</v>
      </c>
      <c r="Q54" s="5">
        <v>8</v>
      </c>
      <c r="R54" s="5">
        <v>38</v>
      </c>
      <c r="S54" s="5">
        <v>9</v>
      </c>
      <c r="T54" s="5">
        <v>42</v>
      </c>
      <c r="U54" s="5">
        <v>10</v>
      </c>
      <c r="V54" s="5">
        <v>42</v>
      </c>
    </row>
    <row r="55" spans="1:22" s="160" customFormat="1" x14ac:dyDescent="0.2">
      <c r="A55" s="5" t="s">
        <v>169</v>
      </c>
      <c r="B55" s="5">
        <v>0</v>
      </c>
      <c r="C55" s="5">
        <v>80</v>
      </c>
      <c r="D55" s="5">
        <v>11</v>
      </c>
      <c r="E55" s="5">
        <v>120</v>
      </c>
      <c r="F55" s="5">
        <v>21</v>
      </c>
      <c r="G55" s="5">
        <v>160</v>
      </c>
      <c r="H55" s="5">
        <v>30</v>
      </c>
      <c r="I55" s="5">
        <v>200</v>
      </c>
      <c r="J55" s="5">
        <v>37</v>
      </c>
      <c r="K55" s="5">
        <v>240</v>
      </c>
      <c r="L55" s="5">
        <v>44</v>
      </c>
      <c r="M55" s="5">
        <v>280</v>
      </c>
      <c r="N55" s="5">
        <v>51</v>
      </c>
      <c r="O55" s="5">
        <v>320</v>
      </c>
      <c r="P55" s="5">
        <v>57</v>
      </c>
      <c r="Q55" s="5">
        <v>360</v>
      </c>
      <c r="R55" s="5">
        <v>63</v>
      </c>
      <c r="S55" s="5">
        <v>400</v>
      </c>
      <c r="T55" s="5">
        <v>69</v>
      </c>
      <c r="U55" s="5">
        <v>440</v>
      </c>
      <c r="V55" s="5">
        <v>69</v>
      </c>
    </row>
    <row r="56" spans="1:22" s="160" customFormat="1" x14ac:dyDescent="0.2">
      <c r="A56" s="5" t="s">
        <v>138</v>
      </c>
      <c r="B56" s="5">
        <v>0</v>
      </c>
      <c r="C56" s="5">
        <v>800</v>
      </c>
      <c r="D56" s="5">
        <v>15</v>
      </c>
      <c r="E56" s="5">
        <v>1200</v>
      </c>
      <c r="F56" s="5">
        <v>28</v>
      </c>
      <c r="G56" s="5">
        <v>1600</v>
      </c>
      <c r="H56" s="5">
        <v>39</v>
      </c>
      <c r="I56" s="5">
        <v>2000</v>
      </c>
      <c r="J56" s="5">
        <v>49</v>
      </c>
      <c r="K56" s="5">
        <v>2400</v>
      </c>
      <c r="L56" s="5">
        <v>58</v>
      </c>
      <c r="M56" s="5">
        <v>2800</v>
      </c>
      <c r="N56" s="5">
        <v>67</v>
      </c>
      <c r="O56" s="5">
        <v>3200</v>
      </c>
      <c r="P56" s="5">
        <v>75</v>
      </c>
      <c r="Q56" s="5">
        <v>3600</v>
      </c>
      <c r="R56" s="5">
        <v>83</v>
      </c>
      <c r="S56" s="5">
        <v>4000</v>
      </c>
      <c r="T56" s="5">
        <v>90</v>
      </c>
      <c r="U56" s="5">
        <v>4400</v>
      </c>
      <c r="V56" s="5">
        <v>90</v>
      </c>
    </row>
    <row r="57" spans="1:22" s="160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160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160" customFormat="1" x14ac:dyDescent="0.2">
      <c r="A59" s="5" t="s">
        <v>171</v>
      </c>
      <c r="B59" s="5">
        <v>0</v>
      </c>
      <c r="C59" s="5">
        <v>70</v>
      </c>
      <c r="D59" s="5">
        <v>620</v>
      </c>
      <c r="E59" s="5">
        <v>105</v>
      </c>
      <c r="F59" s="5">
        <v>1143</v>
      </c>
      <c r="G59" s="5">
        <v>140</v>
      </c>
      <c r="H59" s="5">
        <v>1603</v>
      </c>
      <c r="I59" s="5">
        <v>175</v>
      </c>
      <c r="J59" s="5">
        <v>2020</v>
      </c>
      <c r="K59" s="5">
        <v>210</v>
      </c>
      <c r="L59" s="5">
        <v>2403</v>
      </c>
      <c r="M59" s="5">
        <v>245</v>
      </c>
      <c r="N59" s="5">
        <v>2759</v>
      </c>
      <c r="O59" s="5">
        <v>280</v>
      </c>
      <c r="P59" s="5">
        <v>3094</v>
      </c>
      <c r="Q59" s="5">
        <v>315</v>
      </c>
      <c r="R59" s="5">
        <v>3410</v>
      </c>
      <c r="S59" s="5">
        <v>350</v>
      </c>
      <c r="T59" s="5">
        <v>3711</v>
      </c>
      <c r="U59" s="5">
        <v>385</v>
      </c>
      <c r="V59" s="5">
        <v>3711</v>
      </c>
    </row>
    <row r="60" spans="1:22" s="160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160" customFormat="1" x14ac:dyDescent="0.2">
      <c r="A61" s="5" t="s">
        <v>7</v>
      </c>
      <c r="B61" s="5">
        <v>0</v>
      </c>
      <c r="C61" s="5">
        <v>1</v>
      </c>
      <c r="D61" s="5">
        <v>52</v>
      </c>
      <c r="E61" s="5">
        <v>2</v>
      </c>
      <c r="F61" s="5">
        <v>96</v>
      </c>
      <c r="G61" s="5">
        <v>3</v>
      </c>
      <c r="H61" s="5">
        <v>135</v>
      </c>
      <c r="I61" s="5">
        <v>4</v>
      </c>
      <c r="J61" s="5">
        <v>170</v>
      </c>
      <c r="K61" s="5">
        <v>5</v>
      </c>
      <c r="L61" s="5">
        <v>202</v>
      </c>
      <c r="M61" s="5">
        <v>6</v>
      </c>
      <c r="N61" s="5">
        <v>232</v>
      </c>
      <c r="O61" s="5">
        <v>7</v>
      </c>
      <c r="P61" s="5">
        <v>260</v>
      </c>
      <c r="Q61" s="5">
        <v>8</v>
      </c>
      <c r="R61" s="5">
        <v>287</v>
      </c>
      <c r="S61" s="5">
        <v>9</v>
      </c>
      <c r="T61" s="5">
        <v>312</v>
      </c>
      <c r="U61" s="5">
        <v>10</v>
      </c>
      <c r="V61" s="5">
        <v>312</v>
      </c>
    </row>
    <row r="62" spans="1:22" s="160" customFormat="1" x14ac:dyDescent="0.2">
      <c r="A62" s="5" t="s">
        <v>8</v>
      </c>
      <c r="B62" s="5">
        <v>0</v>
      </c>
      <c r="C62" s="5">
        <v>3053</v>
      </c>
      <c r="D62" s="5">
        <v>628</v>
      </c>
      <c r="E62" s="5">
        <v>4580</v>
      </c>
      <c r="F62" s="5">
        <v>1157</v>
      </c>
      <c r="G62" s="5">
        <v>6106</v>
      </c>
      <c r="H62" s="5">
        <v>1623</v>
      </c>
      <c r="I62" s="5">
        <v>7633</v>
      </c>
      <c r="J62" s="5">
        <v>2045</v>
      </c>
      <c r="K62" s="5">
        <v>9160</v>
      </c>
      <c r="L62" s="5">
        <v>2432</v>
      </c>
      <c r="M62" s="5">
        <v>10687</v>
      </c>
      <c r="N62" s="5">
        <v>2793</v>
      </c>
      <c r="O62" s="5">
        <v>12214</v>
      </c>
      <c r="P62" s="5">
        <v>3132</v>
      </c>
      <c r="Q62" s="5">
        <v>13741</v>
      </c>
      <c r="R62" s="5">
        <v>3452</v>
      </c>
      <c r="S62" s="5">
        <v>15268</v>
      </c>
      <c r="T62" s="5">
        <v>3757</v>
      </c>
      <c r="U62" s="5">
        <v>16795</v>
      </c>
      <c r="V62" s="5">
        <v>3757</v>
      </c>
    </row>
    <row r="63" spans="1:22" s="160" customFormat="1" x14ac:dyDescent="0.2">
      <c r="A63" s="5" t="s">
        <v>9</v>
      </c>
      <c r="B63" s="5">
        <v>0</v>
      </c>
      <c r="C63" s="5">
        <v>3520</v>
      </c>
      <c r="D63" s="5">
        <v>38</v>
      </c>
      <c r="E63" s="5">
        <v>5280</v>
      </c>
      <c r="F63" s="5">
        <v>70</v>
      </c>
      <c r="G63" s="5">
        <v>7040</v>
      </c>
      <c r="H63" s="5">
        <v>99</v>
      </c>
      <c r="I63" s="5">
        <v>8800</v>
      </c>
      <c r="J63" s="5">
        <v>124</v>
      </c>
      <c r="K63" s="5">
        <v>10560</v>
      </c>
      <c r="L63" s="5">
        <v>148</v>
      </c>
      <c r="M63" s="5">
        <v>12320</v>
      </c>
      <c r="N63" s="5">
        <v>170</v>
      </c>
      <c r="O63" s="5">
        <v>14080</v>
      </c>
      <c r="P63" s="5">
        <v>191</v>
      </c>
      <c r="Q63" s="5">
        <v>15840</v>
      </c>
      <c r="R63" s="5">
        <v>210</v>
      </c>
      <c r="S63" s="5">
        <v>17600</v>
      </c>
      <c r="T63" s="5">
        <v>229</v>
      </c>
      <c r="U63" s="5">
        <v>19360</v>
      </c>
      <c r="V63" s="5">
        <v>229</v>
      </c>
    </row>
    <row r="64" spans="1:22" s="160" customFormat="1" x14ac:dyDescent="0.2">
      <c r="A64" s="5" t="s">
        <v>44</v>
      </c>
      <c r="B64" s="5">
        <v>0</v>
      </c>
      <c r="C64" s="5">
        <v>3000</v>
      </c>
      <c r="D64" s="5">
        <v>7</v>
      </c>
      <c r="E64" s="5">
        <v>4500</v>
      </c>
      <c r="F64" s="5">
        <v>13</v>
      </c>
      <c r="G64" s="5">
        <v>6000</v>
      </c>
      <c r="H64" s="5">
        <v>19</v>
      </c>
      <c r="I64" s="5">
        <v>7500</v>
      </c>
      <c r="J64" s="5">
        <v>23</v>
      </c>
      <c r="K64" s="5">
        <v>9000</v>
      </c>
      <c r="L64" s="5">
        <v>28</v>
      </c>
      <c r="M64" s="5">
        <v>10500</v>
      </c>
      <c r="N64" s="5">
        <v>32</v>
      </c>
      <c r="O64" s="5">
        <v>12000</v>
      </c>
      <c r="P64" s="5">
        <v>36</v>
      </c>
      <c r="Q64" s="5">
        <v>13500</v>
      </c>
      <c r="R64" s="5">
        <v>40</v>
      </c>
      <c r="S64" s="5">
        <v>15000</v>
      </c>
      <c r="T64" s="5">
        <v>43</v>
      </c>
      <c r="U64" s="5">
        <v>16500</v>
      </c>
      <c r="V64" s="5">
        <v>43</v>
      </c>
    </row>
    <row r="65" spans="1:24" s="160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160" customFormat="1" x14ac:dyDescent="0.2">
      <c r="A66" s="5" t="s">
        <v>10</v>
      </c>
      <c r="B66" s="5">
        <v>0</v>
      </c>
      <c r="C66" s="5">
        <v>258</v>
      </c>
      <c r="D66" s="5">
        <v>799</v>
      </c>
      <c r="E66" s="5">
        <v>387</v>
      </c>
      <c r="F66" s="5">
        <v>1472</v>
      </c>
      <c r="G66" s="5">
        <v>516</v>
      </c>
      <c r="H66" s="5">
        <v>2065</v>
      </c>
      <c r="I66" s="5">
        <v>645</v>
      </c>
      <c r="J66" s="5">
        <v>2602</v>
      </c>
      <c r="K66" s="5">
        <v>774</v>
      </c>
      <c r="L66" s="5">
        <v>3095</v>
      </c>
      <c r="M66" s="5">
        <v>903</v>
      </c>
      <c r="N66" s="5">
        <v>3554</v>
      </c>
      <c r="O66" s="5">
        <v>1032</v>
      </c>
      <c r="P66" s="5">
        <v>3985</v>
      </c>
      <c r="Q66" s="5">
        <v>1161</v>
      </c>
      <c r="R66" s="5">
        <v>4393</v>
      </c>
      <c r="S66" s="5">
        <v>1290</v>
      </c>
      <c r="T66" s="5">
        <v>4781</v>
      </c>
      <c r="U66" s="5">
        <v>1419</v>
      </c>
      <c r="V66" s="5">
        <v>4781</v>
      </c>
    </row>
    <row r="67" spans="1:24" s="160" customFormat="1" x14ac:dyDescent="0.2">
      <c r="A67" s="5" t="s">
        <v>43</v>
      </c>
      <c r="B67" s="5">
        <v>0</v>
      </c>
      <c r="C67" s="5">
        <v>550</v>
      </c>
      <c r="D67" s="5">
        <v>10</v>
      </c>
      <c r="E67" s="5">
        <v>825</v>
      </c>
      <c r="F67" s="5">
        <v>18</v>
      </c>
      <c r="G67" s="5">
        <v>1100</v>
      </c>
      <c r="H67" s="5">
        <v>26</v>
      </c>
      <c r="I67" s="5">
        <v>1375</v>
      </c>
      <c r="J67" s="5">
        <v>32</v>
      </c>
      <c r="K67" s="5">
        <v>1650</v>
      </c>
      <c r="L67" s="5">
        <v>38</v>
      </c>
      <c r="M67" s="5">
        <v>1925</v>
      </c>
      <c r="N67" s="5">
        <v>44</v>
      </c>
      <c r="O67" s="5">
        <v>2200</v>
      </c>
      <c r="P67" s="5">
        <v>49</v>
      </c>
      <c r="Q67" s="5">
        <v>2475</v>
      </c>
      <c r="R67" s="5">
        <v>54</v>
      </c>
      <c r="S67" s="5">
        <v>2750</v>
      </c>
      <c r="T67" s="5">
        <v>59</v>
      </c>
      <c r="U67" s="5">
        <v>3025</v>
      </c>
      <c r="V67" s="5">
        <v>59</v>
      </c>
    </row>
    <row r="68" spans="1:24" s="160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160" customFormat="1" x14ac:dyDescent="0.2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160" customFormat="1" x14ac:dyDescent="0.2">
      <c r="A70" s="5" t="s">
        <v>114</v>
      </c>
      <c r="B70" s="5">
        <v>0</v>
      </c>
      <c r="C70" s="5">
        <v>78</v>
      </c>
      <c r="D70" s="5">
        <v>17</v>
      </c>
      <c r="E70" s="5">
        <v>117</v>
      </c>
      <c r="F70" s="5">
        <v>32</v>
      </c>
      <c r="G70" s="5">
        <v>156</v>
      </c>
      <c r="H70" s="5">
        <v>45</v>
      </c>
      <c r="I70" s="5">
        <v>195</v>
      </c>
      <c r="J70" s="5">
        <v>56</v>
      </c>
      <c r="K70" s="5">
        <v>234</v>
      </c>
      <c r="L70" s="5">
        <v>67</v>
      </c>
      <c r="M70" s="5">
        <v>273</v>
      </c>
      <c r="N70" s="5">
        <v>77</v>
      </c>
      <c r="O70" s="5">
        <v>312</v>
      </c>
      <c r="P70" s="5">
        <v>86</v>
      </c>
      <c r="Q70" s="5">
        <v>351</v>
      </c>
      <c r="R70" s="5">
        <v>95</v>
      </c>
      <c r="S70" s="5">
        <v>390</v>
      </c>
      <c r="T70" s="5">
        <v>104</v>
      </c>
      <c r="U70" s="5">
        <v>429</v>
      </c>
      <c r="V70" s="5">
        <v>104</v>
      </c>
    </row>
    <row r="71" spans="1:24" s="160" customFormat="1" x14ac:dyDescent="0.2">
      <c r="A71" s="5" t="s">
        <v>11</v>
      </c>
      <c r="B71" s="5">
        <v>0</v>
      </c>
      <c r="C71" s="5">
        <v>6504</v>
      </c>
      <c r="D71" s="5">
        <v>54</v>
      </c>
      <c r="E71" s="5">
        <v>9756</v>
      </c>
      <c r="F71" s="5">
        <v>99</v>
      </c>
      <c r="G71" s="5">
        <v>13008</v>
      </c>
      <c r="H71" s="5">
        <v>139</v>
      </c>
      <c r="I71" s="5">
        <v>16260</v>
      </c>
      <c r="J71" s="5">
        <v>176</v>
      </c>
      <c r="K71" s="5">
        <v>19512</v>
      </c>
      <c r="L71" s="5">
        <v>209</v>
      </c>
      <c r="M71" s="5">
        <v>22764</v>
      </c>
      <c r="N71" s="5">
        <v>240</v>
      </c>
      <c r="O71" s="5">
        <v>26016</v>
      </c>
      <c r="P71" s="5">
        <v>269</v>
      </c>
      <c r="Q71" s="5">
        <v>29268</v>
      </c>
      <c r="R71" s="5">
        <v>297</v>
      </c>
      <c r="S71" s="5">
        <v>32520</v>
      </c>
      <c r="T71" s="5">
        <v>323</v>
      </c>
      <c r="U71" s="5">
        <v>35772</v>
      </c>
      <c r="V71" s="5">
        <v>323</v>
      </c>
    </row>
    <row r="72" spans="1:24" s="160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4" s="182" customFormat="1" x14ac:dyDescent="0.2">
      <c r="A73" s="218"/>
      <c r="B73" s="219"/>
      <c r="C73" s="219"/>
      <c r="D73" s="219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</row>
    <row r="74" spans="1:24" s="182" customFormat="1" x14ac:dyDescent="0.2">
      <c r="A74" s="219"/>
      <c r="B74" s="219"/>
      <c r="C74" s="219"/>
      <c r="D74" s="21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</row>
    <row r="75" spans="1:24" s="182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20"/>
    </row>
    <row r="76" spans="1:24" s="182" customFormat="1" x14ac:dyDescent="0.2"/>
    <row r="77" spans="1:24" s="183" customFormat="1" x14ac:dyDescent="0.2"/>
    <row r="78" spans="1:24" s="183" customFormat="1" x14ac:dyDescent="0.2"/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3"/>
      <c r="P83" s="183"/>
      <c r="Q83" s="183"/>
      <c r="R83" s="183"/>
      <c r="S83" s="183"/>
      <c r="T83" s="183"/>
      <c r="U83" s="183"/>
      <c r="V83" s="183"/>
      <c r="W83" s="183"/>
    </row>
    <row r="84" spans="1:24" s="89" customFormat="1" x14ac:dyDescent="0.2">
      <c r="A84" s="183"/>
      <c r="B84" s="183"/>
      <c r="C84" s="183"/>
      <c r="D84" s="183"/>
      <c r="E84" s="183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83"/>
      <c r="W84" s="183"/>
    </row>
    <row r="85" spans="1:24" s="89" customFormat="1" x14ac:dyDescent="0.2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</row>
    <row r="86" spans="1:24" s="89" customFormat="1" x14ac:dyDescent="0.2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</row>
    <row r="87" spans="1:24" s="92" customFormat="1" x14ac:dyDescent="0.2">
      <c r="A87" s="183"/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Andrew Callington</cp:lastModifiedBy>
  <cp:lastPrinted>2019-01-07T10:40:11Z</cp:lastPrinted>
  <dcterms:created xsi:type="dcterms:W3CDTF">2014-08-18T08:36:11Z</dcterms:created>
  <dcterms:modified xsi:type="dcterms:W3CDTF">2024-10-28T12:08:09Z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51ec070c-e64d-4e40-be1e-19e90d120ac4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