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WAREHOUSING\OFF-WARRANT STOCK REPORTING\Reporting of Off-Warrant Stock\Year 2023 OWSR Reporting\12) December 2023\Reportable Template\"/>
    </mc:Choice>
  </mc:AlternateContent>
  <xr:revisionPtr revIDLastSave="0" documentId="13_ncr:1_{9B8BD026-C874-462D-AA07-03CA7DD65C41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E9" i="1"/>
  <c r="D9" i="1"/>
  <c r="C9" i="1"/>
  <c r="J9" i="1"/>
  <c r="L9" i="1"/>
  <c r="J15" i="1" l="1"/>
  <c r="F15" i="1"/>
  <c r="E15" i="1"/>
  <c r="G15" i="1"/>
  <c r="G17" i="1" s="1"/>
  <c r="H15" i="1"/>
  <c r="I15" i="1"/>
  <c r="K15" i="1"/>
  <c r="D15" i="1"/>
  <c r="D17" i="1" s="1"/>
  <c r="D12" i="1"/>
  <c r="E12" i="1"/>
  <c r="G12" i="1"/>
  <c r="H12" i="1"/>
  <c r="I12" i="1"/>
  <c r="J12" i="1"/>
  <c r="K12" i="1"/>
  <c r="C12" i="1"/>
  <c r="H9" i="1"/>
  <c r="I9" i="1"/>
  <c r="K9" i="1"/>
  <c r="J17" i="1" l="1"/>
  <c r="L15" i="1"/>
  <c r="L12" i="1"/>
  <c r="L17" i="1" l="1"/>
  <c r="E17" i="1"/>
  <c r="K17" i="1"/>
  <c r="I17" i="1" l="1"/>
  <c r="F17" i="1"/>
  <c r="C17" i="1"/>
  <c r="H17" i="1"/>
</calcChain>
</file>

<file path=xl/sharedStrings.xml><?xml version="1.0" encoding="utf-8"?>
<sst xmlns="http://schemas.openxmlformats.org/spreadsheetml/2006/main" count="35" uniqueCount="24">
  <si>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</si>
  <si>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</si>
  <si>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</si>
  <si>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</si>
  <si>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</si>
  <si>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</si>
  <si>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</si>
  <si>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</si>
  <si>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</si>
  <si>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</si>
  <si>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</si>
  <si>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</si>
  <si>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</si>
  <si>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</si>
  <si>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</si>
  <si>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</si>
  <si>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</si>
  <si>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</si>
  <si>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</si>
  <si>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</si>
  <si>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</si>
  <si>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/</t>
  </si>
  <si>
    <t>Off-Warrant Stock Reporting - December 2023</t>
  </si>
  <si>
    <t>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</si>
</sst>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0" fontId="0" fillId="4" borderId="7" xfId="0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0" xfId="0" applyNumberFormat="1"/>
    <xf numFmtId="3" fontId="3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zoomScaleNormal="100" workbookViewId="0">
      <selection activeCell="O12" sqref="O12"/>
    </sheetView>
  </sheetViews>
  <sheetFormatPr defaultRowHeight="14.25" x14ac:dyDescent="0.45"/>
  <cols>
    <col min="1" max="1" width="19.53125" customWidth="1"/>
    <col min="2" max="2" width="12.46484375" bestFit="1" customWidth="1"/>
    <col min="4" max="4" width="10.33203125" customWidth="1"/>
    <col min="12" max="12" width="9.53125" bestFit="1" customWidth="1"/>
  </cols>
  <sheetData>
    <row r="1" spans="1:21" x14ac:dyDescent="0.45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21" x14ac:dyDescent="0.4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21" x14ac:dyDescent="0.45">
      <c r="A3" s="32" t="s">
        <v>0</v>
      </c>
      <c r="B3" s="32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</row>
    <row r="4" spans="1:21" x14ac:dyDescent="0.45">
      <c r="A4" s="32"/>
      <c r="B4" s="32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1" x14ac:dyDescent="0.45">
      <c r="A5" s="32"/>
      <c r="B5" s="32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21" ht="15" customHeight="1" x14ac:dyDescent="0.45">
      <c r="A6" s="1" t="s">
        <v>12</v>
      </c>
      <c r="B6" s="1" t="s">
        <v>20</v>
      </c>
      <c r="C6" s="17">
        <v>0</v>
      </c>
      <c r="D6" s="17">
        <v>414550</v>
      </c>
      <c r="E6" s="17">
        <v>1016</v>
      </c>
      <c r="F6" s="16" t="s">
        <v>21</v>
      </c>
      <c r="G6" s="17">
        <v>0</v>
      </c>
      <c r="H6" s="17">
        <v>0</v>
      </c>
      <c r="I6" s="17">
        <v>690</v>
      </c>
      <c r="J6" s="17">
        <v>4178</v>
      </c>
      <c r="K6" s="17">
        <v>0</v>
      </c>
      <c r="L6" s="16">
        <v>420434</v>
      </c>
      <c r="N6" s="15"/>
      <c r="O6" s="15"/>
      <c r="P6" s="15"/>
      <c r="Q6" s="15"/>
      <c r="R6" s="15"/>
      <c r="S6" s="15"/>
      <c r="T6" s="15"/>
    </row>
    <row r="7" spans="1:21" ht="15" customHeight="1" x14ac:dyDescent="0.45">
      <c r="A7" s="1" t="s">
        <v>12</v>
      </c>
      <c r="B7" s="1" t="s">
        <v>23</v>
      </c>
      <c r="C7" s="17">
        <v>0</v>
      </c>
      <c r="D7" s="17">
        <v>6267</v>
      </c>
      <c r="E7" s="17">
        <v>12</v>
      </c>
      <c r="F7" s="16" t="s">
        <v>21</v>
      </c>
      <c r="G7" s="17">
        <v>3110</v>
      </c>
      <c r="H7" s="17">
        <v>37836</v>
      </c>
      <c r="I7" s="17">
        <v>25</v>
      </c>
      <c r="J7" s="17">
        <v>30666</v>
      </c>
      <c r="K7" s="17">
        <v>0</v>
      </c>
      <c r="L7" s="16">
        <v>77916</v>
      </c>
      <c r="N7" s="15"/>
      <c r="O7" s="15"/>
      <c r="P7" s="15"/>
      <c r="Q7" s="15"/>
      <c r="R7" s="15"/>
      <c r="S7" s="15"/>
      <c r="T7" s="15"/>
    </row>
    <row r="8" spans="1:21" ht="15" customHeight="1" x14ac:dyDescent="0.45">
      <c r="A8" s="1" t="s">
        <v>12</v>
      </c>
      <c r="B8" s="1" t="s">
        <v>19</v>
      </c>
      <c r="C8" s="17">
        <v>0</v>
      </c>
      <c r="D8" s="17">
        <v>12951</v>
      </c>
      <c r="E8" s="17">
        <v>2027</v>
      </c>
      <c r="F8" s="16" t="s">
        <v>21</v>
      </c>
      <c r="G8" s="17">
        <v>1448</v>
      </c>
      <c r="H8" s="17">
        <v>1027</v>
      </c>
      <c r="I8" s="17">
        <v>0</v>
      </c>
      <c r="J8" s="17">
        <v>0</v>
      </c>
      <c r="K8" s="17">
        <v>0</v>
      </c>
      <c r="L8" s="17">
        <v>17453</v>
      </c>
      <c r="N8" s="15"/>
      <c r="O8" s="15"/>
      <c r="P8" s="15"/>
      <c r="Q8" s="15"/>
      <c r="R8" s="15"/>
      <c r="S8" s="15"/>
      <c r="T8" s="15"/>
    </row>
    <row r="9" spans="1:21" ht="15" customHeight="1" x14ac:dyDescent="0.45">
      <c r="A9" s="3" t="s">
        <v>15</v>
      </c>
      <c r="B9" s="3"/>
      <c r="C9" s="18">
        <f>SUM(C6:C8)</f>
        <v>0</v>
      </c>
      <c r="D9" s="18">
        <f>SUM(D6:D8)</f>
        <v>433768</v>
      </c>
      <c r="E9" s="18">
        <f>SUM(E6:E8)</f>
        <v>3055</v>
      </c>
      <c r="F9" s="19" t="s">
        <v>21</v>
      </c>
      <c r="G9" s="18">
        <f t="shared" ref="G9:L9" si="0">SUM(G6:G8)</f>
        <v>4558</v>
      </c>
      <c r="H9" s="18">
        <f t="shared" si="0"/>
        <v>38863</v>
      </c>
      <c r="I9" s="18">
        <f t="shared" si="0"/>
        <v>715</v>
      </c>
      <c r="J9" s="18">
        <f t="shared" si="0"/>
        <v>34844</v>
      </c>
      <c r="K9" s="18">
        <f t="shared" si="0"/>
        <v>0</v>
      </c>
      <c r="L9" s="18">
        <f t="shared" si="0"/>
        <v>515803</v>
      </c>
      <c r="N9" s="15"/>
      <c r="O9" s="15"/>
      <c r="P9" s="15"/>
      <c r="Q9" s="15"/>
      <c r="R9" s="15"/>
      <c r="S9" s="15"/>
      <c r="T9" s="15"/>
      <c r="U9" s="15"/>
    </row>
    <row r="10" spans="1:21" ht="15" customHeight="1" x14ac:dyDescent="0.4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0"/>
    </row>
    <row r="11" spans="1:21" ht="15" customHeight="1" x14ac:dyDescent="0.45">
      <c r="A11" s="2" t="s">
        <v>13</v>
      </c>
      <c r="B11" s="2" t="s">
        <v>13</v>
      </c>
      <c r="C11" s="17">
        <v>79</v>
      </c>
      <c r="D11" s="17">
        <v>1722</v>
      </c>
      <c r="E11" s="17">
        <v>850</v>
      </c>
      <c r="F11" s="16" t="s">
        <v>21</v>
      </c>
      <c r="G11" s="17">
        <v>5270</v>
      </c>
      <c r="H11" s="17">
        <v>2967</v>
      </c>
      <c r="I11" s="17">
        <v>606</v>
      </c>
      <c r="J11" s="17">
        <v>835</v>
      </c>
      <c r="K11" s="17">
        <v>0</v>
      </c>
      <c r="L11" s="16">
        <v>12329</v>
      </c>
    </row>
    <row r="12" spans="1:21" ht="15" customHeight="1" x14ac:dyDescent="0.45">
      <c r="A12" s="5" t="s">
        <v>16</v>
      </c>
      <c r="B12" s="5"/>
      <c r="C12" s="18">
        <f>C11</f>
        <v>79</v>
      </c>
      <c r="D12" s="18">
        <f t="shared" ref="D12:K12" si="1">D11</f>
        <v>1722</v>
      </c>
      <c r="E12" s="18">
        <f t="shared" si="1"/>
        <v>850</v>
      </c>
      <c r="F12" s="19" t="s">
        <v>21</v>
      </c>
      <c r="G12" s="18">
        <f t="shared" si="1"/>
        <v>5270</v>
      </c>
      <c r="H12" s="18">
        <f t="shared" si="1"/>
        <v>2967</v>
      </c>
      <c r="I12" s="18">
        <f t="shared" si="1"/>
        <v>606</v>
      </c>
      <c r="J12" s="18">
        <f t="shared" si="1"/>
        <v>835</v>
      </c>
      <c r="K12" s="18">
        <f t="shared" si="1"/>
        <v>0</v>
      </c>
      <c r="L12" s="18">
        <f>SUM(C12:K12)</f>
        <v>12329</v>
      </c>
    </row>
    <row r="13" spans="1:21" ht="15" customHeight="1" x14ac:dyDescent="0.45">
      <c r="A13" s="11"/>
      <c r="B13" s="12"/>
      <c r="C13" s="20"/>
      <c r="D13" s="20"/>
      <c r="E13" s="20"/>
      <c r="F13" s="20"/>
      <c r="G13" s="20"/>
      <c r="H13" s="20"/>
      <c r="I13" s="20"/>
      <c r="J13" s="20"/>
      <c r="K13" s="20"/>
      <c r="L13" s="21"/>
    </row>
    <row r="14" spans="1:21" ht="15" customHeight="1" x14ac:dyDescent="0.45">
      <c r="A14" s="2" t="s">
        <v>14</v>
      </c>
      <c r="B14" s="2" t="s">
        <v>14</v>
      </c>
      <c r="C14" s="16" t="s">
        <v>21</v>
      </c>
      <c r="D14" s="17">
        <v>623</v>
      </c>
      <c r="E14" s="17">
        <v>1316</v>
      </c>
      <c r="F14" s="17">
        <v>739</v>
      </c>
      <c r="G14" s="17">
        <v>4642</v>
      </c>
      <c r="H14" s="17">
        <v>0</v>
      </c>
      <c r="I14" s="17">
        <v>0</v>
      </c>
      <c r="J14" s="17">
        <v>0</v>
      </c>
      <c r="K14" s="17">
        <v>0</v>
      </c>
      <c r="L14" s="16">
        <v>7320</v>
      </c>
    </row>
    <row r="15" spans="1:21" ht="15" customHeight="1" x14ac:dyDescent="0.45">
      <c r="A15" s="4" t="s">
        <v>17</v>
      </c>
      <c r="B15" s="4"/>
      <c r="C15" s="19" t="s">
        <v>21</v>
      </c>
      <c r="D15" s="18">
        <f>D14</f>
        <v>623</v>
      </c>
      <c r="E15" s="18">
        <f t="shared" ref="E15:K15" si="2">E14</f>
        <v>1316</v>
      </c>
      <c r="F15" s="18">
        <f t="shared" si="2"/>
        <v>739</v>
      </c>
      <c r="G15" s="18">
        <f t="shared" si="2"/>
        <v>4642</v>
      </c>
      <c r="H15" s="18">
        <f t="shared" si="2"/>
        <v>0</v>
      </c>
      <c r="I15" s="18">
        <f t="shared" si="2"/>
        <v>0</v>
      </c>
      <c r="J15" s="18">
        <f t="shared" si="2"/>
        <v>0</v>
      </c>
      <c r="K15" s="18">
        <f t="shared" si="2"/>
        <v>0</v>
      </c>
      <c r="L15" s="18">
        <f>SUM(C15:K15)</f>
        <v>7320</v>
      </c>
    </row>
    <row r="16" spans="1:21" x14ac:dyDescent="0.45">
      <c r="A16" s="13"/>
      <c r="B16" s="14"/>
      <c r="C16" s="22"/>
      <c r="D16" s="22"/>
      <c r="E16" s="22"/>
      <c r="F16" s="22"/>
      <c r="G16" s="22"/>
      <c r="H16" s="22"/>
      <c r="I16" s="22"/>
      <c r="J16" s="22"/>
      <c r="K16" s="22"/>
      <c r="L16" s="23"/>
    </row>
    <row r="17" spans="1:12" x14ac:dyDescent="0.45">
      <c r="A17" s="7" t="s">
        <v>18</v>
      </c>
      <c r="B17" s="6"/>
      <c r="C17" s="24">
        <f t="shared" ref="C17:I17" si="3">SUM(C9, C12, C15)</f>
        <v>79</v>
      </c>
      <c r="D17" s="24">
        <f>SUM(D9, D12, D15)</f>
        <v>436113</v>
      </c>
      <c r="E17" s="24">
        <f>SUM(E9, E12, E15)</f>
        <v>5221</v>
      </c>
      <c r="F17" s="24">
        <f t="shared" si="3"/>
        <v>739</v>
      </c>
      <c r="G17" s="24">
        <f>SUM(G9, G12, G15)</f>
        <v>14470</v>
      </c>
      <c r="H17" s="24">
        <f t="shared" si="3"/>
        <v>41830</v>
      </c>
      <c r="I17" s="24">
        <f t="shared" si="3"/>
        <v>1321</v>
      </c>
      <c r="J17" s="24">
        <f>SUM(J9, J12, J15)</f>
        <v>35679</v>
      </c>
      <c r="K17" s="24">
        <f>SUM(K9, K12, K15)</f>
        <v>0</v>
      </c>
      <c r="L17" s="24">
        <f>SUM(L9, L12, L15)</f>
        <v>535452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Robyn Caffrey</cp:lastModifiedBy>
  <dcterms:created xsi:type="dcterms:W3CDTF">2020-04-27T08:56:33Z</dcterms:created>
  <dcterms:modified xsi:type="dcterms:W3CDTF">2024-01-18T15:55:55Z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