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-WARRANT STOCK REPORTING\Reporting of Off-Warrant Stock\Year 2023 OWSR Reporting\7) July 2023\Reportable Template\"/>
    </mc:Choice>
  </mc:AlternateContent>
  <bookViews>
    <workbookView xWindow="0" yWindow="0" windowWidth="11978" windowHeight="5138"/>
  </bookViews>
  <sheets>
    <sheet name="She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L8" i="1"/>
  <c r="F11" i="1" l="1"/>
  <c r="C11" i="1"/>
  <c r="C8" i="1"/>
  <c r="D8" i="1"/>
  <c r="E8" i="1"/>
  <c r="F8" i="1"/>
  <c r="G8" i="1"/>
  <c r="H8" i="1"/>
  <c r="I8" i="1"/>
  <c r="K8" i="1"/>
  <c r="D11" i="1"/>
  <c r="E11" i="1"/>
  <c r="G11" i="1"/>
  <c r="H11" i="1"/>
  <c r="I11" i="1"/>
  <c r="J11" i="1"/>
  <c r="K11" i="1"/>
  <c r="C14" i="1"/>
  <c r="D14" i="1"/>
  <c r="E14" i="1"/>
  <c r="F14" i="1"/>
  <c r="G14" i="1"/>
  <c r="H14" i="1"/>
  <c r="I14" i="1"/>
  <c r="J14" i="1"/>
  <c r="K14" i="1"/>
  <c r="L14" i="1" l="1"/>
  <c r="L11" i="1" l="1"/>
  <c r="L16" i="1"/>
  <c r="D16" i="1" l="1"/>
  <c r="E16" i="1" l="1"/>
  <c r="J16" i="1"/>
  <c r="K16" i="1"/>
  <c r="I16" i="1" l="1"/>
  <c r="F16" i="1"/>
  <c r="G16" i="1"/>
  <c r="C16" i="1"/>
  <c r="H16" i="1"/>
</calcChain>
</file>

<file path=xl/sharedStrings.xml><?xml version="1.0" encoding="utf-8"?>
<sst xmlns="http://schemas.openxmlformats.org/spreadsheetml/2006/main" count="29" uniqueCount="23">
  <si>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</si>
  <si>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</si>
  <si>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</si>
  <si>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</si>
  <si>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</si>
  <si>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</si>
  <si>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</si>
  <si>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</si>
  <si>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</si>
  <si>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</si>
  <si>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</si>
  <si>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</si>
  <si>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</si>
  <si>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</si>
  <si>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</si>
  <si>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</si>
  <si>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</si>
  <si>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</si>
  <si>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</si>
  <si>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</si>
  <si>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</si>
  <si>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Off-Warrant Stock Reporting - July 2023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</si>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</sst>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/>
    <xf numFmtId="0" fontId="1" fillId="2" borderId="7" xfId="0" applyFont="1" applyFill="1" applyBorder="1" applyAlignment="1">
      <alignment vertical="center"/>
    </xf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3" fontId="1" fillId="3" borderId="7" xfId="0" applyNumberFormat="1" applyFont="1" applyFill="1" applyBorder="1"/>
    <xf numFmtId="3" fontId="1" fillId="3" borderId="7" xfId="0" applyNumberFormat="1" applyFont="1" applyFill="1" applyBorder="1" applyAlignment="1"/>
    <xf numFmtId="0" fontId="0" fillId="4" borderId="7" xfId="0" applyFill="1" applyBorder="1"/>
    <xf numFmtId="3" fontId="1" fillId="4" borderId="7" xfId="0" applyNumberFormat="1" applyFont="1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0" borderId="7" xfId="0" applyNumberFormat="1" applyFont="1" applyBorder="1"/>
    <xf numFmtId="3" fontId="5" fillId="0" borderId="7" xfId="0" applyNumberFormat="1" applyFont="1" applyFill="1" applyBorder="1"/>
    <xf numFmtId="3" fontId="0" fillId="0" borderId="0" xfId="0" applyNumberFormat="1"/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="90" zoomScaleNormal="90" workbookViewId="0">
      <selection activeCell="C26" sqref="C26"/>
    </sheetView>
  </sheetViews>
  <sheetFormatPr defaultRowHeight="14.25" x14ac:dyDescent="0.45"/>
  <cols>
    <col min="1" max="1" width="19.6640625" customWidth="1"/>
    <col min="2" max="2" width="12.46484375" bestFit="1" customWidth="1"/>
    <col min="4" max="4" width="10.33203125" customWidth="1"/>
    <col min="12" max="12" width="9.6640625" bestFit="1" customWidth="1"/>
  </cols>
  <sheetData>
    <row r="1" spans="1:21" x14ac:dyDescent="0.45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21" x14ac:dyDescent="0.4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21" x14ac:dyDescent="0.45">
      <c r="A3" s="33" t="s">
        <v>0</v>
      </c>
      <c r="B3" s="33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</row>
    <row r="4" spans="1:21" x14ac:dyDescent="0.45">
      <c r="A4" s="33"/>
      <c r="B4" s="33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21" x14ac:dyDescent="0.45">
      <c r="A5" s="33"/>
      <c r="B5" s="33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21" ht="15" customHeight="1" x14ac:dyDescent="0.5">
      <c r="A6" s="1" t="s">
        <v>12</v>
      </c>
      <c r="B6" s="1" t="s">
        <v>20</v>
      </c>
      <c r="C6" s="2">
        <v>0</v>
      </c>
      <c r="D6" s="2">
        <v>200961</v>
      </c>
      <c r="E6" s="2">
        <v>542</v>
      </c>
      <c r="F6" s="5" t="s">
        <v>22</v>
      </c>
      <c r="G6" s="2">
        <v>0</v>
      </c>
      <c r="H6" s="2">
        <v>0</v>
      </c>
      <c r="I6" s="2">
        <v>20</v>
      </c>
      <c r="J6" s="2">
        <v>175</v>
      </c>
      <c r="K6" s="2">
        <v>0</v>
      </c>
      <c r="L6" s="24">
        <v>201698</v>
      </c>
      <c r="N6" s="25"/>
      <c r="O6" s="25"/>
      <c r="P6" s="25"/>
      <c r="Q6" s="25"/>
      <c r="R6" s="25"/>
      <c r="S6" s="25"/>
      <c r="T6" s="25"/>
    </row>
    <row r="7" spans="1:21" ht="15" customHeight="1" x14ac:dyDescent="0.45">
      <c r="A7" s="1" t="s">
        <v>12</v>
      </c>
      <c r="B7" s="1" t="s">
        <v>19</v>
      </c>
      <c r="C7" s="2">
        <v>0</v>
      </c>
      <c r="D7" s="2">
        <v>45750</v>
      </c>
      <c r="E7" s="2">
        <v>2892</v>
      </c>
      <c r="F7" s="5" t="s">
        <v>22</v>
      </c>
      <c r="G7" s="2">
        <v>46</v>
      </c>
      <c r="H7" s="2">
        <v>3112</v>
      </c>
      <c r="I7" s="2">
        <v>200</v>
      </c>
      <c r="J7" s="2">
        <v>16565</v>
      </c>
      <c r="K7" s="2">
        <v>0</v>
      </c>
      <c r="L7" s="2">
        <v>68565</v>
      </c>
      <c r="N7" s="25"/>
      <c r="O7" s="25"/>
      <c r="P7" s="25"/>
      <c r="Q7" s="25"/>
      <c r="R7" s="25"/>
      <c r="S7" s="25"/>
      <c r="T7" s="25"/>
    </row>
    <row r="8" spans="1:21" ht="15" customHeight="1" x14ac:dyDescent="0.45">
      <c r="A8" s="6" t="s">
        <v>15</v>
      </c>
      <c r="B8" s="6"/>
      <c r="C8" s="6">
        <f t="shared" ref="C8:K8" si="0">SUM(C6:C7)</f>
        <v>0</v>
      </c>
      <c r="D8" s="6">
        <f t="shared" si="0"/>
        <v>246711</v>
      </c>
      <c r="E8" s="6">
        <f t="shared" si="0"/>
        <v>3434</v>
      </c>
      <c r="F8" s="6">
        <f t="shared" si="0"/>
        <v>0</v>
      </c>
      <c r="G8" s="6">
        <f t="shared" si="0"/>
        <v>46</v>
      </c>
      <c r="H8" s="6">
        <f t="shared" si="0"/>
        <v>3112</v>
      </c>
      <c r="I8" s="6">
        <f t="shared" si="0"/>
        <v>220</v>
      </c>
      <c r="J8" s="6">
        <f>SUM(J6:J7)</f>
        <v>16740</v>
      </c>
      <c r="K8" s="6">
        <f t="shared" si="0"/>
        <v>0</v>
      </c>
      <c r="L8" s="6">
        <f>SUM(L6:L7)</f>
        <v>270263</v>
      </c>
      <c r="N8" s="25"/>
      <c r="O8" s="25"/>
      <c r="P8" s="25"/>
      <c r="Q8" s="25"/>
      <c r="R8" s="25"/>
      <c r="S8" s="25"/>
      <c r="T8" s="25"/>
      <c r="U8" s="25"/>
    </row>
    <row r="9" spans="1:21" ht="15" customHeight="1" x14ac:dyDescent="0.4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</row>
    <row r="10" spans="1:21" ht="15" customHeight="1" x14ac:dyDescent="0.5">
      <c r="A10" s="3" t="s">
        <v>13</v>
      </c>
      <c r="B10" s="3" t="s">
        <v>13</v>
      </c>
      <c r="C10" s="23">
        <v>2800</v>
      </c>
      <c r="D10" s="23">
        <v>4172</v>
      </c>
      <c r="E10" s="23">
        <v>1545</v>
      </c>
      <c r="F10" s="5" t="s">
        <v>22</v>
      </c>
      <c r="G10" s="23">
        <v>2070</v>
      </c>
      <c r="H10" s="23">
        <v>2785</v>
      </c>
      <c r="I10" s="23">
        <v>45</v>
      </c>
      <c r="J10" s="23">
        <v>2240</v>
      </c>
      <c r="K10" s="23">
        <v>0</v>
      </c>
      <c r="L10" s="24">
        <v>15657</v>
      </c>
    </row>
    <row r="11" spans="1:21" ht="15" customHeight="1" x14ac:dyDescent="0.45">
      <c r="A11" s="8" t="s">
        <v>16</v>
      </c>
      <c r="B11" s="8"/>
      <c r="C11" s="9">
        <f>SUM(C10:C10)</f>
        <v>2800</v>
      </c>
      <c r="D11" s="9">
        <f t="shared" ref="D11:K11" si="1">SUM(D10:D10)</f>
        <v>4172</v>
      </c>
      <c r="E11" s="9">
        <f t="shared" si="1"/>
        <v>1545</v>
      </c>
      <c r="F11" s="9">
        <f>SUM(F10:F10)</f>
        <v>0</v>
      </c>
      <c r="G11" s="9">
        <f t="shared" si="1"/>
        <v>2070</v>
      </c>
      <c r="H11" s="9">
        <f t="shared" si="1"/>
        <v>2785</v>
      </c>
      <c r="I11" s="9">
        <f t="shared" si="1"/>
        <v>45</v>
      </c>
      <c r="J11" s="9">
        <f t="shared" si="1"/>
        <v>2240</v>
      </c>
      <c r="K11" s="9">
        <f t="shared" si="1"/>
        <v>0</v>
      </c>
      <c r="L11" s="9">
        <f>SUM(L10:L10)</f>
        <v>15657</v>
      </c>
    </row>
    <row r="12" spans="1:21" ht="15" customHeight="1" x14ac:dyDescent="0.4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/>
    </row>
    <row r="13" spans="1:21" ht="15" customHeight="1" x14ac:dyDescent="0.45">
      <c r="A13" s="3" t="s">
        <v>14</v>
      </c>
      <c r="B13" s="3" t="s">
        <v>14</v>
      </c>
      <c r="C13" s="5" t="s">
        <v>22</v>
      </c>
      <c r="D13" s="2">
        <v>149</v>
      </c>
      <c r="E13" s="2">
        <v>1003</v>
      </c>
      <c r="F13" s="2">
        <v>40</v>
      </c>
      <c r="G13" s="2">
        <v>4642</v>
      </c>
      <c r="H13" s="2">
        <v>0</v>
      </c>
      <c r="I13" s="2">
        <v>0</v>
      </c>
      <c r="J13" s="2">
        <v>0</v>
      </c>
      <c r="K13" s="2">
        <v>0</v>
      </c>
      <c r="L13" s="4">
        <v>5834</v>
      </c>
    </row>
    <row r="14" spans="1:21" ht="15" customHeight="1" x14ac:dyDescent="0.45">
      <c r="A14" s="7" t="s">
        <v>17</v>
      </c>
      <c r="B14" s="7"/>
      <c r="C14" s="10">
        <f t="shared" ref="C14:K14" si="2">SUM(C13:C13)</f>
        <v>0</v>
      </c>
      <c r="D14" s="10">
        <f t="shared" si="2"/>
        <v>149</v>
      </c>
      <c r="E14" s="10">
        <f t="shared" si="2"/>
        <v>1003</v>
      </c>
      <c r="F14" s="10">
        <f t="shared" si="2"/>
        <v>40</v>
      </c>
      <c r="G14" s="10">
        <f t="shared" si="2"/>
        <v>4642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>SUM(L13:L13)</f>
        <v>5834</v>
      </c>
    </row>
    <row r="15" spans="1:21" x14ac:dyDescent="0.45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2"/>
    </row>
    <row r="16" spans="1:21" x14ac:dyDescent="0.45">
      <c r="A16" s="13" t="s">
        <v>18</v>
      </c>
      <c r="B16" s="11"/>
      <c r="C16" s="12">
        <f t="shared" ref="C16:I16" si="3">SUM(C8, C11, C14)</f>
        <v>2800</v>
      </c>
      <c r="D16" s="12">
        <f>SUM(D8, D11, D14)</f>
        <v>251032</v>
      </c>
      <c r="E16" s="12">
        <f>SUM(E8, E11, E14)</f>
        <v>5982</v>
      </c>
      <c r="F16" s="12">
        <f t="shared" si="3"/>
        <v>40</v>
      </c>
      <c r="G16" s="12">
        <f t="shared" si="3"/>
        <v>6758</v>
      </c>
      <c r="H16" s="12">
        <f t="shared" si="3"/>
        <v>5897</v>
      </c>
      <c r="I16" s="12">
        <f t="shared" si="3"/>
        <v>265</v>
      </c>
      <c r="J16" s="12">
        <f>SUM(J8, J11, J14)</f>
        <v>18980</v>
      </c>
      <c r="K16" s="12">
        <f>SUM(K8, K11, K14)</f>
        <v>0</v>
      </c>
      <c r="L16" s="12">
        <f>SUM(L8, L11, L14)</f>
        <v>291754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Robyn Caffrey</cp:lastModifiedBy>
  <dcterms:created xsi:type="dcterms:W3CDTF">2020-04-27T08:56:33Z</dcterms:created>
  <dcterms:modified xsi:type="dcterms:W3CDTF">2023-08-15T12:02:19Z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