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WAREHOUSING\OFF-WARRANT STOCK REPORTING\Reporting of Off-Warrant Stock\Year 2023 OWSR Reporting\9) September 2023\Reportable Template\"/>
    </mc:Choice>
  </mc:AlternateContent>
  <xr:revisionPtr revIDLastSave="0" documentId="13_ncr:1_{83F517F7-0D58-41D0-9CE4-5CAB9EC0EF2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J15" i="1" l="1"/>
  <c r="F15" i="1"/>
  <c r="L9" i="1"/>
  <c r="E15" i="1"/>
  <c r="G15" i="1"/>
  <c r="H15" i="1"/>
  <c r="I15" i="1"/>
  <c r="K15" i="1"/>
  <c r="D15" i="1"/>
  <c r="D12" i="1"/>
  <c r="E12" i="1"/>
  <c r="F12" i="1"/>
  <c r="G12" i="1"/>
  <c r="H12" i="1"/>
  <c r="I12" i="1"/>
  <c r="J12" i="1"/>
  <c r="K12" i="1"/>
  <c r="C12" i="1"/>
  <c r="D9" i="1"/>
  <c r="E9" i="1"/>
  <c r="G9" i="1"/>
  <c r="H9" i="1"/>
  <c r="I9" i="1"/>
  <c r="J9" i="1"/>
  <c r="K9" i="1"/>
  <c r="C9" i="1"/>
  <c r="L15" i="1" l="1"/>
  <c r="L12" i="1"/>
  <c r="D17" i="1"/>
  <c r="E17" i="1" l="1"/>
  <c r="J17" i="1"/>
  <c r="K17" i="1"/>
  <c r="I17" i="1" l="1"/>
  <c r="F17" i="1"/>
  <c r="G17" i="1"/>
  <c r="C17" i="1"/>
  <c r="H17" i="1"/>
</calcChain>
</file>

<file path=xl/sharedStrings.xml><?xml version="1.0" encoding="utf-8"?>
<sst xmlns="http://schemas.openxmlformats.org/spreadsheetml/2006/main" count="34" uniqueCount="24">
  <si>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</si>
  <si>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</si>
  <si>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</si>
  <si>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</si>
  <si>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</si>
  <si>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</si>
  <si>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</si>
  <si>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</si>
  <si>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</si>
  <si>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</si>
  <si>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</si>
  <si>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</si>
  <si>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</si>
  <si>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</si>
  <si>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</si>
  <si>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</si>
  <si>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</si>
  <si>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</si>
  <si>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</si>
  <si>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</si>
  <si>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</si>
  <si>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/</t>
  </si>
  <si>
    <t>Off-Warrant Stock Reporting - September 2023</t>
  </si>
  <si>
    <t>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</si>
</sst>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0" fontId="0" fillId="4" borderId="7" xfId="0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0" xfId="0" applyNumberFormat="1"/>
    <xf numFmtId="3" fontId="3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zoomScale="90" zoomScaleNormal="90" workbookViewId="0">
      <selection activeCell="L18" sqref="L18"/>
    </sheetView>
  </sheetViews>
  <sheetFormatPr defaultRowHeight="14.4" x14ac:dyDescent="0.3"/>
  <cols>
    <col min="1" max="1" width="19.5546875" customWidth="1"/>
    <col min="2" max="2" width="12.44140625" bestFit="1" customWidth="1"/>
    <col min="4" max="4" width="10.33203125" customWidth="1"/>
    <col min="12" max="12" width="9.5546875" bestFit="1" customWidth="1"/>
  </cols>
  <sheetData>
    <row r="1" spans="1:21" x14ac:dyDescent="0.3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2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21" x14ac:dyDescent="0.3">
      <c r="A3" s="32" t="s">
        <v>0</v>
      </c>
      <c r="B3" s="32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</row>
    <row r="4" spans="1:21" x14ac:dyDescent="0.3">
      <c r="A4" s="32"/>
      <c r="B4" s="32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1" x14ac:dyDescent="0.3">
      <c r="A5" s="32"/>
      <c r="B5" s="32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21" ht="15" customHeight="1" x14ac:dyDescent="0.3">
      <c r="A6" s="1" t="s">
        <v>12</v>
      </c>
      <c r="B6" s="1" t="s">
        <v>20</v>
      </c>
      <c r="C6" s="17">
        <v>0</v>
      </c>
      <c r="D6" s="17">
        <v>276663</v>
      </c>
      <c r="E6" s="17">
        <v>1516</v>
      </c>
      <c r="F6" s="16" t="s">
        <v>21</v>
      </c>
      <c r="G6" s="17">
        <v>0</v>
      </c>
      <c r="H6" s="17">
        <v>0</v>
      </c>
      <c r="I6" s="17">
        <v>15</v>
      </c>
      <c r="J6" s="17">
        <v>0</v>
      </c>
      <c r="K6" s="17">
        <v>0</v>
      </c>
      <c r="L6" s="16">
        <v>278194</v>
      </c>
      <c r="N6" s="15"/>
      <c r="O6" s="15"/>
      <c r="P6" s="15"/>
      <c r="Q6" s="15"/>
      <c r="R6" s="15"/>
      <c r="S6" s="15"/>
      <c r="T6" s="15"/>
    </row>
    <row r="7" spans="1:21" ht="15" customHeight="1" x14ac:dyDescent="0.3">
      <c r="A7" s="1" t="s">
        <v>12</v>
      </c>
      <c r="B7" s="1" t="s">
        <v>23</v>
      </c>
      <c r="C7" s="17">
        <v>0</v>
      </c>
      <c r="D7" s="17">
        <v>11669</v>
      </c>
      <c r="E7" s="17">
        <v>0</v>
      </c>
      <c r="F7" s="16" t="s">
        <v>21</v>
      </c>
      <c r="G7" s="17">
        <v>4</v>
      </c>
      <c r="H7" s="17">
        <v>4331</v>
      </c>
      <c r="I7" s="17">
        <v>89</v>
      </c>
      <c r="J7" s="17">
        <v>48894</v>
      </c>
      <c r="K7" s="17">
        <v>0</v>
      </c>
      <c r="L7" s="16">
        <v>64987</v>
      </c>
      <c r="N7" s="15"/>
      <c r="O7" s="15"/>
      <c r="P7" s="15"/>
      <c r="Q7" s="15"/>
      <c r="R7" s="15"/>
      <c r="S7" s="15"/>
      <c r="T7" s="15"/>
    </row>
    <row r="8" spans="1:21" ht="15" customHeight="1" x14ac:dyDescent="0.3">
      <c r="A8" s="1" t="s">
        <v>12</v>
      </c>
      <c r="B8" s="1" t="s">
        <v>19</v>
      </c>
      <c r="C8" s="17">
        <v>0</v>
      </c>
      <c r="D8" s="17">
        <v>31676</v>
      </c>
      <c r="E8" s="17">
        <v>53</v>
      </c>
      <c r="F8" s="16" t="s">
        <v>21</v>
      </c>
      <c r="G8" s="17">
        <v>42</v>
      </c>
      <c r="H8" s="17">
        <v>4181</v>
      </c>
      <c r="I8" s="17">
        <v>5</v>
      </c>
      <c r="J8" s="17">
        <v>0</v>
      </c>
      <c r="K8" s="17">
        <v>0</v>
      </c>
      <c r="L8" s="17">
        <v>35957</v>
      </c>
      <c r="N8" s="15"/>
      <c r="O8" s="15"/>
      <c r="P8" s="15"/>
      <c r="Q8" s="15"/>
      <c r="R8" s="15"/>
      <c r="S8" s="15"/>
      <c r="T8" s="15"/>
    </row>
    <row r="9" spans="1:21" ht="15" customHeight="1" x14ac:dyDescent="0.3">
      <c r="A9" s="3" t="s">
        <v>15</v>
      </c>
      <c r="B9" s="3"/>
      <c r="C9" s="18">
        <f>SUM(C6:C8)</f>
        <v>0</v>
      </c>
      <c r="D9" s="18">
        <f t="shared" ref="D9:K9" si="0">SUM(D6:D8)</f>
        <v>320008</v>
      </c>
      <c r="E9" s="18">
        <f t="shared" si="0"/>
        <v>1569</v>
      </c>
      <c r="F9" s="19" t="s">
        <v>21</v>
      </c>
      <c r="G9" s="18">
        <f t="shared" si="0"/>
        <v>46</v>
      </c>
      <c r="H9" s="18">
        <f t="shared" si="0"/>
        <v>8512</v>
      </c>
      <c r="I9" s="18">
        <f t="shared" si="0"/>
        <v>109</v>
      </c>
      <c r="J9" s="18">
        <f t="shared" si="0"/>
        <v>48894</v>
      </c>
      <c r="K9" s="18">
        <f t="shared" si="0"/>
        <v>0</v>
      </c>
      <c r="L9" s="18">
        <f>SUM(L6:L8)</f>
        <v>379138</v>
      </c>
      <c r="N9" s="15"/>
      <c r="O9" s="15"/>
      <c r="P9" s="15"/>
      <c r="Q9" s="15"/>
      <c r="R9" s="15"/>
      <c r="S9" s="15"/>
      <c r="T9" s="15"/>
      <c r="U9" s="15"/>
    </row>
    <row r="10" spans="1:21" ht="15" customHeigh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0"/>
    </row>
    <row r="11" spans="1:21" ht="15" customHeight="1" x14ac:dyDescent="0.3">
      <c r="A11" s="2" t="s">
        <v>13</v>
      </c>
      <c r="B11" s="2" t="s">
        <v>13</v>
      </c>
      <c r="C11" s="17">
        <v>925</v>
      </c>
      <c r="D11" s="17">
        <v>3347</v>
      </c>
      <c r="E11" s="17">
        <v>7750</v>
      </c>
      <c r="F11" s="16" t="s">
        <v>21</v>
      </c>
      <c r="G11" s="17">
        <v>2737</v>
      </c>
      <c r="H11" s="17">
        <v>3803</v>
      </c>
      <c r="I11" s="17">
        <v>987</v>
      </c>
      <c r="J11" s="17">
        <v>790</v>
      </c>
      <c r="K11" s="17">
        <v>0</v>
      </c>
      <c r="L11" s="16">
        <v>20339</v>
      </c>
    </row>
    <row r="12" spans="1:21" ht="15" customHeight="1" x14ac:dyDescent="0.3">
      <c r="A12" s="5" t="s">
        <v>16</v>
      </c>
      <c r="B12" s="5"/>
      <c r="C12" s="18">
        <f>C11</f>
        <v>925</v>
      </c>
      <c r="D12" s="18">
        <f t="shared" ref="D12:K12" si="1">D11</f>
        <v>3347</v>
      </c>
      <c r="E12" s="18">
        <f t="shared" si="1"/>
        <v>7750</v>
      </c>
      <c r="F12" s="18" t="str">
        <f t="shared" si="1"/>
        <v>/</v>
      </c>
      <c r="G12" s="18">
        <f t="shared" si="1"/>
        <v>2737</v>
      </c>
      <c r="H12" s="18">
        <f t="shared" si="1"/>
        <v>3803</v>
      </c>
      <c r="I12" s="18">
        <f t="shared" si="1"/>
        <v>987</v>
      </c>
      <c r="J12" s="18">
        <f t="shared" si="1"/>
        <v>790</v>
      </c>
      <c r="K12" s="18">
        <f t="shared" si="1"/>
        <v>0</v>
      </c>
      <c r="L12" s="18">
        <f>SUM(C12:K12)</f>
        <v>20339</v>
      </c>
    </row>
    <row r="13" spans="1:21" ht="15" customHeight="1" x14ac:dyDescent="0.3">
      <c r="A13" s="11"/>
      <c r="B13" s="12"/>
      <c r="C13" s="20"/>
      <c r="D13" s="20"/>
      <c r="E13" s="20"/>
      <c r="F13" s="20"/>
      <c r="G13" s="20"/>
      <c r="H13" s="20"/>
      <c r="I13" s="20"/>
      <c r="J13" s="20"/>
      <c r="K13" s="20"/>
      <c r="L13" s="21"/>
    </row>
    <row r="14" spans="1:21" ht="15" customHeight="1" x14ac:dyDescent="0.3">
      <c r="A14" s="2" t="s">
        <v>14</v>
      </c>
      <c r="B14" s="2" t="s">
        <v>14</v>
      </c>
      <c r="C14" s="16" t="s">
        <v>21</v>
      </c>
      <c r="D14" s="17">
        <v>5720</v>
      </c>
      <c r="E14" s="17">
        <v>9906</v>
      </c>
      <c r="F14" s="17">
        <v>0</v>
      </c>
      <c r="G14" s="17">
        <v>4642</v>
      </c>
      <c r="H14" s="17">
        <v>0</v>
      </c>
      <c r="I14" s="17">
        <v>0</v>
      </c>
      <c r="J14" s="17">
        <v>0</v>
      </c>
      <c r="K14" s="17">
        <v>0</v>
      </c>
      <c r="L14" s="16">
        <v>20268</v>
      </c>
    </row>
    <row r="15" spans="1:21" ht="15" customHeight="1" x14ac:dyDescent="0.3">
      <c r="A15" s="4" t="s">
        <v>17</v>
      </c>
      <c r="B15" s="4"/>
      <c r="C15" s="19" t="s">
        <v>21</v>
      </c>
      <c r="D15" s="18">
        <f>D14</f>
        <v>5720</v>
      </c>
      <c r="E15" s="18">
        <f t="shared" ref="E15:K15" si="2">E14</f>
        <v>9906</v>
      </c>
      <c r="F15" s="18">
        <f t="shared" si="2"/>
        <v>0</v>
      </c>
      <c r="G15" s="18">
        <f t="shared" si="2"/>
        <v>4642</v>
      </c>
      <c r="H15" s="18">
        <f t="shared" si="2"/>
        <v>0</v>
      </c>
      <c r="I15" s="18">
        <f t="shared" si="2"/>
        <v>0</v>
      </c>
      <c r="J15" s="18">
        <f t="shared" si="2"/>
        <v>0</v>
      </c>
      <c r="K15" s="18">
        <f t="shared" si="2"/>
        <v>0</v>
      </c>
      <c r="L15" s="18">
        <f>SUM(C15:K15)</f>
        <v>20268</v>
      </c>
    </row>
    <row r="16" spans="1:21" x14ac:dyDescent="0.3">
      <c r="A16" s="13"/>
      <c r="B16" s="14"/>
      <c r="C16" s="22"/>
      <c r="D16" s="22"/>
      <c r="E16" s="22"/>
      <c r="F16" s="22"/>
      <c r="G16" s="22"/>
      <c r="H16" s="22"/>
      <c r="I16" s="22"/>
      <c r="J16" s="22"/>
      <c r="K16" s="22"/>
      <c r="L16" s="23"/>
    </row>
    <row r="17" spans="1:12" x14ac:dyDescent="0.3">
      <c r="A17" s="7" t="s">
        <v>18</v>
      </c>
      <c r="B17" s="6"/>
      <c r="C17" s="24">
        <f t="shared" ref="C17:I17" si="3">SUM(C9, C12, C15)</f>
        <v>925</v>
      </c>
      <c r="D17" s="24">
        <f>SUM(D9, D12, D15)</f>
        <v>329075</v>
      </c>
      <c r="E17" s="24">
        <f>SUM(E9, E12, E15)</f>
        <v>19225</v>
      </c>
      <c r="F17" s="24">
        <f t="shared" si="3"/>
        <v>0</v>
      </c>
      <c r="G17" s="24">
        <f t="shared" si="3"/>
        <v>7425</v>
      </c>
      <c r="H17" s="24">
        <f t="shared" si="3"/>
        <v>12315</v>
      </c>
      <c r="I17" s="24">
        <f t="shared" si="3"/>
        <v>1096</v>
      </c>
      <c r="J17" s="24">
        <f>SUM(J9, J12, J15)</f>
        <v>49684</v>
      </c>
      <c r="K17" s="24">
        <f>SUM(K9, K12, K15)</f>
        <v>0</v>
      </c>
      <c r="L17" s="24">
        <f>SUM(L9, L12, L15)</f>
        <v>419745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Robyn Caffrey</cp:lastModifiedBy>
  <dcterms:created xsi:type="dcterms:W3CDTF">2020-04-27T08:56:33Z</dcterms:created>
  <dcterms:modified xsi:type="dcterms:W3CDTF">2023-10-18T13:41:39Z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