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WAREHOUSING\FCA\2023\June 2023\"/>
    </mc:Choice>
  </mc:AlternateContent>
  <bookViews>
    <workbookView xWindow="0" yWindow="0" windowWidth="2160" windowHeight="0"/>
  </bookViews>
  <sheets>
    <sheet name="warehouse company stocks and qu" sheetId="1" r:id="rId1"/>
    <sheet name="RC Check" sheetId="2" r:id="rId2"/>
  </sheets>
  <definedNames>
    <definedName name="_xlnm._FilterDatabase" localSheetId="0" hidden="1">'warehouse company stocks and qu'!$A$2:$C$114</definedName>
    <definedName name="_xlnm.Print_Titles" localSheetId="0">'warehouse company stocks and qu'!$1:$2</definedName>
  </definedNames>
  <calcPr calcId="162913"/>
</workbook>
</file>

<file path=xl/calcChain.xml><?xml version="1.0" encoding="utf-8"?>
<calcChain xmlns="http://schemas.openxmlformats.org/spreadsheetml/2006/main">
  <c r="W44" i="2" l="1"/>
  <c r="W4" i="2"/>
  <c r="X4" i="2"/>
  <c r="Y4" i="2"/>
  <c r="Z4" i="2"/>
  <c r="AA4" i="2"/>
  <c r="AB4" i="2"/>
  <c r="W5" i="2"/>
  <c r="X5" i="2"/>
  <c r="Y5" i="2"/>
  <c r="Z5" i="2"/>
  <c r="AA5" i="2"/>
  <c r="AB5" i="2"/>
  <c r="W6" i="2"/>
  <c r="X6" i="2"/>
  <c r="Y6" i="2"/>
  <c r="Z6" i="2"/>
  <c r="AA6" i="2"/>
  <c r="AB6" i="2"/>
  <c r="W7" i="2"/>
  <c r="X7" i="2"/>
  <c r="Y7" i="2"/>
  <c r="Z7" i="2"/>
  <c r="AA7" i="2"/>
  <c r="AB7" i="2"/>
  <c r="W8" i="2"/>
  <c r="X8" i="2"/>
  <c r="Y8" i="2"/>
  <c r="Z8" i="2"/>
  <c r="AA8" i="2"/>
  <c r="AB8" i="2"/>
  <c r="W9" i="2"/>
  <c r="X9" i="2"/>
  <c r="Y9" i="2"/>
  <c r="Z9" i="2"/>
  <c r="AA9" i="2"/>
  <c r="AB9" i="2"/>
  <c r="W10" i="2"/>
  <c r="X10" i="2"/>
  <c r="Y10" i="2"/>
  <c r="Z10" i="2"/>
  <c r="AA10" i="2"/>
  <c r="AB10" i="2"/>
  <c r="W11" i="2"/>
  <c r="X11" i="2"/>
  <c r="Y11" i="2"/>
  <c r="Z11" i="2"/>
  <c r="AA11" i="2"/>
  <c r="AB11" i="2"/>
  <c r="W12" i="2"/>
  <c r="X12" i="2"/>
  <c r="Y12" i="2"/>
  <c r="Z12" i="2"/>
  <c r="AA12" i="2"/>
  <c r="AB12" i="2"/>
  <c r="W13" i="2"/>
  <c r="X13" i="2"/>
  <c r="Y13" i="2"/>
  <c r="Z13" i="2"/>
  <c r="AA13" i="2"/>
  <c r="AB13" i="2"/>
  <c r="W14" i="2"/>
  <c r="X14" i="2"/>
  <c r="Y14" i="2"/>
  <c r="Z14" i="2"/>
  <c r="AA14" i="2"/>
  <c r="AB14" i="2"/>
  <c r="W15" i="2"/>
  <c r="X15" i="2"/>
  <c r="Y15" i="2"/>
  <c r="Z15" i="2"/>
  <c r="AA15" i="2"/>
  <c r="AB15" i="2"/>
  <c r="W16" i="2"/>
  <c r="X16" i="2"/>
  <c r="Y16" i="2"/>
  <c r="Z16" i="2"/>
  <c r="AA16" i="2"/>
  <c r="AB16" i="2"/>
  <c r="W17" i="2"/>
  <c r="X17" i="2"/>
  <c r="Y17" i="2"/>
  <c r="Z17" i="2"/>
  <c r="AA17" i="2"/>
  <c r="AB17" i="2"/>
  <c r="W18" i="2"/>
  <c r="X18" i="2"/>
  <c r="Y18" i="2"/>
  <c r="Z18" i="2"/>
  <c r="AA18" i="2"/>
  <c r="AB18" i="2"/>
  <c r="W19" i="2"/>
  <c r="X19" i="2"/>
  <c r="Y19" i="2"/>
  <c r="Z19" i="2"/>
  <c r="AA19" i="2"/>
  <c r="AB19" i="2"/>
  <c r="W20" i="2"/>
  <c r="X20" i="2"/>
  <c r="Y20" i="2"/>
  <c r="Z20" i="2"/>
  <c r="AA20" i="2"/>
  <c r="AB20" i="2"/>
  <c r="W21" i="2"/>
  <c r="X21" i="2"/>
  <c r="Y21" i="2"/>
  <c r="Z21" i="2"/>
  <c r="AA21" i="2"/>
  <c r="AB21" i="2"/>
  <c r="W22" i="2"/>
  <c r="X22" i="2"/>
  <c r="Y22" i="2"/>
  <c r="Z22" i="2"/>
  <c r="AA22" i="2"/>
  <c r="AB22" i="2"/>
  <c r="W23" i="2"/>
  <c r="X23" i="2"/>
  <c r="Y23" i="2"/>
  <c r="Z23" i="2"/>
  <c r="AA23" i="2"/>
  <c r="AB23" i="2"/>
  <c r="W24" i="2"/>
  <c r="X24" i="2"/>
  <c r="Y24" i="2"/>
  <c r="Z24" i="2"/>
  <c r="AA24" i="2"/>
  <c r="AB24" i="2"/>
  <c r="W25" i="2"/>
  <c r="X25" i="2"/>
  <c r="Y25" i="2"/>
  <c r="Z25" i="2"/>
  <c r="AA25" i="2"/>
  <c r="AB25" i="2"/>
  <c r="W26" i="2"/>
  <c r="X26" i="2"/>
  <c r="Y26" i="2"/>
  <c r="Z26" i="2"/>
  <c r="AA26" i="2"/>
  <c r="AB26" i="2"/>
  <c r="W27" i="2"/>
  <c r="X27" i="2"/>
  <c r="Y27" i="2"/>
  <c r="Z27" i="2"/>
  <c r="AA27" i="2"/>
  <c r="AB27" i="2"/>
  <c r="W28" i="2"/>
  <c r="X28" i="2"/>
  <c r="Y28" i="2"/>
  <c r="Z28" i="2"/>
  <c r="AA28" i="2"/>
  <c r="AB28" i="2"/>
  <c r="W29" i="2"/>
  <c r="X29" i="2"/>
  <c r="Y29" i="2"/>
  <c r="Z29" i="2"/>
  <c r="AA29" i="2"/>
  <c r="AB29" i="2"/>
  <c r="W30" i="2"/>
  <c r="X30" i="2"/>
  <c r="Y30" i="2"/>
  <c r="Z30" i="2"/>
  <c r="AA30" i="2"/>
  <c r="AB30" i="2"/>
  <c r="W31" i="2"/>
  <c r="X31" i="2"/>
  <c r="Y31" i="2"/>
  <c r="Z31" i="2"/>
  <c r="AA31" i="2"/>
  <c r="AB31" i="2"/>
  <c r="W32" i="2"/>
  <c r="X32" i="2"/>
  <c r="Y32" i="2"/>
  <c r="Z32" i="2"/>
  <c r="AA32" i="2"/>
  <c r="AB32" i="2"/>
  <c r="W33" i="2"/>
  <c r="X33" i="2"/>
  <c r="Y33" i="2"/>
  <c r="Z33" i="2"/>
  <c r="AA33" i="2"/>
  <c r="AB33" i="2"/>
  <c r="W34" i="2"/>
  <c r="X34" i="2"/>
  <c r="Y34" i="2"/>
  <c r="Z34" i="2"/>
  <c r="AA34" i="2"/>
  <c r="AB34" i="2"/>
  <c r="W35" i="2"/>
  <c r="X35" i="2"/>
  <c r="Y35" i="2"/>
  <c r="Z35" i="2"/>
  <c r="AA35" i="2"/>
  <c r="AB35" i="2"/>
  <c r="W36" i="2"/>
  <c r="X36" i="2"/>
  <c r="Y36" i="2"/>
  <c r="Z36" i="2"/>
  <c r="AA36" i="2"/>
  <c r="AB36" i="2"/>
  <c r="W37" i="2"/>
  <c r="X37" i="2"/>
  <c r="Y37" i="2"/>
  <c r="Z37" i="2"/>
  <c r="AA37" i="2"/>
  <c r="AB37" i="2"/>
  <c r="W38" i="2"/>
  <c r="X38" i="2"/>
  <c r="Y38" i="2"/>
  <c r="Z38" i="2"/>
  <c r="AA38" i="2"/>
  <c r="AB38" i="2"/>
  <c r="W39" i="2"/>
  <c r="X39" i="2"/>
  <c r="Y39" i="2"/>
  <c r="Z39" i="2"/>
  <c r="AA39" i="2"/>
  <c r="AB39" i="2"/>
  <c r="W40" i="2"/>
  <c r="X40" i="2"/>
  <c r="Y40" i="2"/>
  <c r="Z40" i="2"/>
  <c r="AA40" i="2"/>
  <c r="AB40" i="2"/>
  <c r="W41" i="2"/>
  <c r="X41" i="2"/>
  <c r="Y41" i="2"/>
  <c r="Z41" i="2"/>
  <c r="AA41" i="2"/>
  <c r="AB41" i="2"/>
  <c r="W42" i="2"/>
  <c r="X42" i="2"/>
  <c r="Y42" i="2"/>
  <c r="Z42" i="2"/>
  <c r="AA42" i="2"/>
  <c r="AB42" i="2"/>
  <c r="W43" i="2"/>
  <c r="X43" i="2"/>
  <c r="Y43" i="2"/>
  <c r="Z43" i="2"/>
  <c r="AA43" i="2"/>
  <c r="AB43" i="2"/>
  <c r="X44" i="2"/>
  <c r="Y44" i="2"/>
  <c r="Z44" i="2"/>
  <c r="AA44" i="2"/>
  <c r="AB44" i="2"/>
  <c r="W45" i="2"/>
  <c r="X45" i="2"/>
  <c r="Y45" i="2"/>
  <c r="Z45" i="2"/>
  <c r="AA45" i="2"/>
  <c r="AB45" i="2"/>
  <c r="W46" i="2"/>
  <c r="X46" i="2"/>
  <c r="Y46" i="2"/>
  <c r="Z46" i="2"/>
  <c r="AA46" i="2"/>
  <c r="AB46" i="2"/>
  <c r="W47" i="2"/>
  <c r="X47" i="2"/>
  <c r="Y47" i="2"/>
  <c r="Z47" i="2"/>
  <c r="AA47" i="2"/>
  <c r="AB47" i="2"/>
  <c r="W48" i="2"/>
  <c r="X48" i="2"/>
  <c r="Y48" i="2"/>
  <c r="Z48" i="2"/>
  <c r="AA48" i="2"/>
  <c r="AB48" i="2"/>
  <c r="W49" i="2"/>
  <c r="X49" i="2"/>
  <c r="Y49" i="2"/>
  <c r="Z49" i="2"/>
  <c r="AA49" i="2"/>
  <c r="AB49" i="2"/>
  <c r="W50" i="2"/>
  <c r="X50" i="2"/>
  <c r="Y50" i="2"/>
  <c r="Z50" i="2"/>
  <c r="AA50" i="2"/>
  <c r="AB50" i="2"/>
  <c r="W51" i="2"/>
  <c r="X51" i="2"/>
  <c r="Y51" i="2"/>
  <c r="Z51" i="2"/>
  <c r="AA51" i="2"/>
  <c r="AB51" i="2"/>
  <c r="W52" i="2"/>
  <c r="X52" i="2"/>
  <c r="Y52" i="2"/>
  <c r="Z52" i="2"/>
  <c r="AA52" i="2"/>
  <c r="AB52" i="2"/>
  <c r="W53" i="2"/>
  <c r="X53" i="2"/>
  <c r="Y53" i="2"/>
  <c r="Z53" i="2"/>
  <c r="AA53" i="2"/>
  <c r="AB53" i="2"/>
  <c r="W54" i="2"/>
  <c r="X54" i="2"/>
  <c r="Y54" i="2"/>
  <c r="Z54" i="2"/>
  <c r="AA54" i="2"/>
  <c r="AB54" i="2"/>
  <c r="W55" i="2"/>
  <c r="X55" i="2"/>
  <c r="Y55" i="2"/>
  <c r="Z55" i="2"/>
  <c r="AA55" i="2"/>
  <c r="AB55" i="2"/>
  <c r="W56" i="2"/>
  <c r="X56" i="2"/>
  <c r="Y56" i="2"/>
  <c r="Z56" i="2"/>
  <c r="AA56" i="2"/>
  <c r="AB56" i="2"/>
  <c r="W57" i="2"/>
  <c r="X57" i="2"/>
  <c r="Y57" i="2"/>
  <c r="Z57" i="2"/>
  <c r="AA57" i="2"/>
  <c r="AB57" i="2"/>
  <c r="W58" i="2"/>
  <c r="X58" i="2"/>
  <c r="Y58" i="2"/>
  <c r="Z58" i="2"/>
  <c r="AA58" i="2"/>
  <c r="AB58" i="2"/>
  <c r="W59" i="2"/>
  <c r="X59" i="2"/>
  <c r="Y59" i="2"/>
  <c r="Z59" i="2"/>
  <c r="AA59" i="2"/>
  <c r="AB59" i="2"/>
  <c r="W60" i="2"/>
  <c r="X60" i="2"/>
  <c r="Y60" i="2"/>
  <c r="Z60" i="2"/>
  <c r="AA60" i="2"/>
  <c r="AB60" i="2"/>
  <c r="W61" i="2"/>
  <c r="X61" i="2"/>
  <c r="Y61" i="2"/>
  <c r="Z61" i="2"/>
  <c r="AA61" i="2"/>
  <c r="AB61" i="2"/>
  <c r="AC61" i="2"/>
  <c r="W62" i="2"/>
  <c r="X62" i="2"/>
  <c r="Y62" i="2"/>
  <c r="Z62" i="2"/>
  <c r="AA62" i="2"/>
  <c r="AB62" i="2"/>
  <c r="W63" i="2"/>
  <c r="X63" i="2"/>
  <c r="Y63" i="2"/>
  <c r="Z63" i="2"/>
  <c r="AA63" i="2"/>
  <c r="AB63" i="2"/>
  <c r="W64" i="2"/>
  <c r="X64" i="2"/>
  <c r="Y64" i="2"/>
  <c r="Z64" i="2"/>
  <c r="AA64" i="2"/>
  <c r="AB64" i="2"/>
  <c r="W65" i="2"/>
  <c r="X65" i="2"/>
  <c r="Y65" i="2"/>
  <c r="Z65" i="2"/>
  <c r="AA65" i="2"/>
  <c r="AB65" i="2"/>
  <c r="AC65" i="2"/>
  <c r="W66" i="2"/>
  <c r="X66" i="2"/>
  <c r="Y66" i="2"/>
  <c r="Z66" i="2"/>
  <c r="AA66" i="2"/>
  <c r="AB66" i="2"/>
  <c r="W67" i="2"/>
  <c r="X67" i="2"/>
  <c r="Y67" i="2"/>
  <c r="Z67" i="2"/>
  <c r="AA67" i="2"/>
  <c r="AB67" i="2"/>
  <c r="W68" i="2"/>
  <c r="X68" i="2"/>
  <c r="Y68" i="2"/>
  <c r="Z68" i="2"/>
  <c r="AA68" i="2"/>
  <c r="AB68" i="2"/>
  <c r="W69" i="2"/>
  <c r="X69" i="2"/>
  <c r="Y69" i="2"/>
  <c r="Z69" i="2"/>
  <c r="AA69" i="2"/>
  <c r="AB69" i="2"/>
  <c r="W70" i="2"/>
  <c r="X70" i="2"/>
  <c r="Y70" i="2"/>
  <c r="Z70" i="2"/>
  <c r="AA70" i="2"/>
  <c r="AB70" i="2"/>
  <c r="W71" i="2"/>
  <c r="X71" i="2"/>
  <c r="Y71" i="2"/>
  <c r="Z71" i="2"/>
  <c r="AA71" i="2"/>
  <c r="AB71" i="2"/>
  <c r="W72" i="2"/>
  <c r="X72" i="2"/>
  <c r="Y72" i="2"/>
  <c r="Z72" i="2"/>
  <c r="AA72" i="2"/>
  <c r="AB72" i="2"/>
  <c r="W73" i="2"/>
  <c r="X73" i="2"/>
  <c r="Y73" i="2"/>
  <c r="Z73" i="2"/>
  <c r="AA73" i="2"/>
  <c r="AB73" i="2"/>
  <c r="W74" i="2"/>
  <c r="X74" i="2"/>
  <c r="Y74" i="2"/>
  <c r="Z74" i="2"/>
  <c r="AA74" i="2"/>
  <c r="AB74" i="2"/>
  <c r="W75" i="2"/>
  <c r="X75" i="2"/>
  <c r="Y75" i="2"/>
  <c r="Z75" i="2"/>
  <c r="AA75" i="2"/>
  <c r="AB75" i="2"/>
  <c r="W76" i="2"/>
  <c r="X76" i="2"/>
  <c r="Y76" i="2"/>
  <c r="Z76" i="2"/>
  <c r="AA76" i="2"/>
  <c r="AB76" i="2"/>
  <c r="W77" i="2"/>
  <c r="X77" i="2"/>
  <c r="Y77" i="2"/>
  <c r="Z77" i="2"/>
  <c r="AA77" i="2"/>
  <c r="AB77" i="2"/>
  <c r="W78" i="2"/>
  <c r="X78" i="2"/>
  <c r="Y78" i="2"/>
  <c r="Z78" i="2"/>
  <c r="AA78" i="2"/>
  <c r="AB78" i="2"/>
  <c r="W79" i="2"/>
  <c r="X79" i="2"/>
  <c r="Y79" i="2"/>
  <c r="Z79" i="2"/>
  <c r="AA79" i="2"/>
  <c r="AB79" i="2"/>
  <c r="W80" i="2"/>
  <c r="X80" i="2"/>
  <c r="Y80" i="2"/>
  <c r="Z80" i="2"/>
  <c r="AA80" i="2"/>
  <c r="AB80" i="2"/>
  <c r="W81" i="2"/>
  <c r="X81" i="2"/>
  <c r="Y81" i="2"/>
  <c r="Z81" i="2"/>
  <c r="AA81" i="2"/>
  <c r="AB81" i="2"/>
  <c r="W82" i="2"/>
  <c r="X82" i="2"/>
  <c r="Y82" i="2"/>
  <c r="Z82" i="2"/>
  <c r="AA82" i="2"/>
  <c r="AB82" i="2"/>
  <c r="W83" i="2"/>
  <c r="X83" i="2"/>
  <c r="Y83" i="2"/>
  <c r="Z83" i="2"/>
  <c r="AA83" i="2"/>
  <c r="AB83" i="2"/>
  <c r="W84" i="2"/>
  <c r="X84" i="2"/>
  <c r="Y84" i="2"/>
  <c r="Z84" i="2"/>
  <c r="AA84" i="2"/>
  <c r="AB84" i="2"/>
  <c r="W85" i="2"/>
  <c r="X85" i="2"/>
  <c r="Y85" i="2"/>
  <c r="Z85" i="2"/>
  <c r="AA85" i="2"/>
  <c r="AB85" i="2"/>
  <c r="W86" i="2"/>
  <c r="X86" i="2"/>
  <c r="Y86" i="2"/>
  <c r="Z86" i="2"/>
  <c r="AA86" i="2"/>
  <c r="AB86" i="2"/>
  <c r="W87" i="2"/>
  <c r="X87" i="2"/>
  <c r="Y87" i="2"/>
  <c r="Z87" i="2"/>
  <c r="AA87" i="2"/>
  <c r="AB87" i="2"/>
  <c r="W88" i="2"/>
  <c r="X88" i="2"/>
  <c r="Y88" i="2"/>
  <c r="Z88" i="2"/>
  <c r="AA88" i="2"/>
  <c r="AB88" i="2"/>
  <c r="W89" i="2"/>
  <c r="X89" i="2"/>
  <c r="Y89" i="2"/>
  <c r="Z89" i="2"/>
  <c r="AA89" i="2"/>
  <c r="AB89" i="2"/>
  <c r="W90" i="2"/>
  <c r="X90" i="2"/>
  <c r="Y90" i="2"/>
  <c r="Z90" i="2"/>
  <c r="AA90" i="2"/>
  <c r="AB90" i="2"/>
  <c r="W91" i="2"/>
  <c r="X91" i="2"/>
  <c r="Y91" i="2"/>
  <c r="Z91" i="2"/>
  <c r="AA91" i="2"/>
  <c r="AB91" i="2"/>
  <c r="W92" i="2"/>
  <c r="X92" i="2"/>
  <c r="Y92" i="2"/>
  <c r="Z92" i="2"/>
  <c r="AA92" i="2"/>
  <c r="AB92" i="2"/>
  <c r="W93" i="2"/>
  <c r="X93" i="2"/>
  <c r="Y93" i="2"/>
  <c r="Z93" i="2"/>
  <c r="AA93" i="2"/>
  <c r="AB93" i="2"/>
  <c r="W94" i="2"/>
  <c r="X94" i="2"/>
  <c r="Y94" i="2"/>
  <c r="Z94" i="2"/>
  <c r="AA94" i="2"/>
  <c r="AB94" i="2"/>
  <c r="W95" i="2"/>
  <c r="X95" i="2"/>
  <c r="Y95" i="2"/>
  <c r="Z95" i="2"/>
  <c r="AA95" i="2"/>
  <c r="AB95" i="2"/>
  <c r="W96" i="2"/>
  <c r="X96" i="2"/>
  <c r="Y96" i="2"/>
  <c r="Z96" i="2"/>
  <c r="AA96" i="2"/>
  <c r="AB96" i="2"/>
  <c r="W97" i="2"/>
  <c r="X97" i="2"/>
  <c r="Y97" i="2"/>
  <c r="Z97" i="2"/>
  <c r="AA97" i="2"/>
  <c r="AB97" i="2"/>
  <c r="W98" i="2"/>
  <c r="X98" i="2"/>
  <c r="Y98" i="2"/>
  <c r="Z98" i="2"/>
  <c r="AA98" i="2"/>
  <c r="AB98" i="2"/>
  <c r="W99" i="2"/>
  <c r="X99" i="2"/>
  <c r="Y99" i="2"/>
  <c r="Z99" i="2"/>
  <c r="AA99" i="2"/>
  <c r="AB99" i="2"/>
  <c r="W100" i="2"/>
  <c r="X100" i="2"/>
  <c r="Y100" i="2"/>
  <c r="Z100" i="2"/>
  <c r="AA100" i="2"/>
  <c r="AB100" i="2"/>
  <c r="W101" i="2"/>
  <c r="X101" i="2"/>
  <c r="Y101" i="2"/>
  <c r="Z101" i="2"/>
  <c r="AA101" i="2"/>
  <c r="AB101" i="2"/>
  <c r="W102" i="2"/>
  <c r="X102" i="2"/>
  <c r="Y102" i="2"/>
  <c r="Z102" i="2"/>
  <c r="AA102" i="2"/>
  <c r="AB102" i="2"/>
  <c r="W103" i="2"/>
  <c r="X103" i="2"/>
  <c r="Y103" i="2"/>
  <c r="Z103" i="2"/>
  <c r="AA103" i="2"/>
  <c r="AB103" i="2"/>
  <c r="W104" i="2"/>
  <c r="X104" i="2"/>
  <c r="Y104" i="2"/>
  <c r="Z104" i="2"/>
  <c r="AA104" i="2"/>
  <c r="AB104" i="2"/>
  <c r="W105" i="2"/>
  <c r="X105" i="2"/>
  <c r="Y105" i="2"/>
  <c r="Z105" i="2"/>
  <c r="AA105" i="2"/>
  <c r="AB105" i="2"/>
  <c r="W106" i="2"/>
  <c r="X106" i="2"/>
  <c r="Y106" i="2"/>
  <c r="Z106" i="2"/>
  <c r="AA106" i="2"/>
  <c r="AB106" i="2"/>
  <c r="W107" i="2"/>
  <c r="X107" i="2"/>
  <c r="Y107" i="2"/>
  <c r="Z107" i="2"/>
  <c r="AA107" i="2"/>
  <c r="AB107" i="2"/>
  <c r="W108" i="2"/>
  <c r="X108" i="2"/>
  <c r="Y108" i="2"/>
  <c r="Z108" i="2"/>
  <c r="AA108" i="2"/>
  <c r="AB108" i="2"/>
  <c r="W109" i="2"/>
  <c r="X109" i="2"/>
  <c r="Y109" i="2"/>
  <c r="Z109" i="2"/>
  <c r="AA109" i="2"/>
  <c r="AB109" i="2"/>
  <c r="W110" i="2"/>
  <c r="X110" i="2"/>
  <c r="Y110" i="2"/>
  <c r="Z110" i="2"/>
  <c r="AA110" i="2"/>
  <c r="AB110" i="2"/>
  <c r="W111" i="2"/>
  <c r="X111" i="2"/>
  <c r="Y111" i="2"/>
  <c r="Z111" i="2"/>
  <c r="AA111" i="2"/>
  <c r="AB111" i="2"/>
  <c r="W112" i="2"/>
  <c r="X112" i="2"/>
  <c r="Y112" i="2"/>
  <c r="Z112" i="2"/>
  <c r="AA112" i="2"/>
  <c r="AB112" i="2"/>
  <c r="W113" i="2"/>
  <c r="X113" i="2"/>
  <c r="Y113" i="2"/>
  <c r="Z113" i="2"/>
  <c r="AA113" i="2"/>
  <c r="AB113" i="2"/>
  <c r="W114" i="2"/>
  <c r="X114" i="2"/>
  <c r="Y114" i="2"/>
  <c r="Z114" i="2"/>
  <c r="AA114" i="2"/>
  <c r="AB114" i="2"/>
  <c r="X3" i="2"/>
  <c r="Y3" i="2"/>
  <c r="Z3" i="2"/>
  <c r="AA3" i="2"/>
  <c r="AB3" i="2"/>
  <c r="W3" i="2"/>
  <c r="AC114" i="2"/>
  <c r="AC66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64" i="2"/>
  <c r="AC63" i="2"/>
  <c r="AD63" i="2"/>
  <c r="AE67" i="2"/>
  <c r="AE61" i="2"/>
  <c r="AE62" i="2"/>
  <c r="AD62" i="2"/>
  <c r="AD61" i="2"/>
  <c r="AC62" i="2"/>
  <c r="AD67" i="2" l="1"/>
  <c r="AC67" i="2"/>
  <c r="U67" i="2"/>
  <c r="S67" i="2"/>
  <c r="T67" i="2" s="1"/>
  <c r="U62" i="2"/>
  <c r="S62" i="2"/>
  <c r="T62" i="2" s="1"/>
  <c r="U75" i="2" l="1"/>
  <c r="S75" i="2"/>
  <c r="T75" i="2" s="1"/>
  <c r="M116" i="2"/>
  <c r="O116" i="2" l="1"/>
  <c r="P116" i="2"/>
  <c r="Q116" i="2"/>
  <c r="R116" i="2"/>
  <c r="N116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U96" i="2"/>
  <c r="U95" i="2"/>
  <c r="U94" i="2"/>
  <c r="U93" i="2"/>
  <c r="U92" i="2"/>
  <c r="U91" i="2"/>
  <c r="U90" i="2"/>
  <c r="U89" i="2"/>
  <c r="U88" i="2"/>
  <c r="U87" i="2"/>
  <c r="U86" i="2"/>
  <c r="U85" i="2"/>
  <c r="U84" i="2"/>
  <c r="U83" i="2"/>
  <c r="U82" i="2"/>
  <c r="U81" i="2"/>
  <c r="U80" i="2"/>
  <c r="U79" i="2"/>
  <c r="U78" i="2"/>
  <c r="U77" i="2"/>
  <c r="U76" i="2"/>
  <c r="U74" i="2"/>
  <c r="U73" i="2"/>
  <c r="U72" i="2"/>
  <c r="U71" i="2"/>
  <c r="U70" i="2"/>
  <c r="U69" i="2"/>
  <c r="U68" i="2"/>
  <c r="U66" i="2"/>
  <c r="U65" i="2"/>
  <c r="U64" i="2"/>
  <c r="U63" i="2"/>
  <c r="U61" i="2"/>
  <c r="U60" i="2"/>
  <c r="U59" i="2"/>
  <c r="U58" i="2"/>
  <c r="U57" i="2"/>
  <c r="U56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S39" i="2"/>
  <c r="U116" i="2" l="1"/>
  <c r="T39" i="2"/>
  <c r="AE39" i="2"/>
  <c r="AD39" i="2" l="1"/>
  <c r="AC39" i="2"/>
  <c r="AE75" i="2"/>
  <c r="AD74" i="2"/>
  <c r="AD75" i="2" l="1"/>
  <c r="S114" i="2" l="1"/>
  <c r="T114" i="2" s="1"/>
  <c r="S113" i="2"/>
  <c r="T113" i="2" s="1"/>
  <c r="S112" i="2"/>
  <c r="T112" i="2" s="1"/>
  <c r="S111" i="2"/>
  <c r="T111" i="2" s="1"/>
  <c r="S110" i="2"/>
  <c r="T110" i="2" s="1"/>
  <c r="S109" i="2"/>
  <c r="T109" i="2" s="1"/>
  <c r="S108" i="2"/>
  <c r="T108" i="2" s="1"/>
  <c r="S107" i="2"/>
  <c r="T107" i="2" s="1"/>
  <c r="S106" i="2"/>
  <c r="T106" i="2" s="1"/>
  <c r="S105" i="2"/>
  <c r="T105" i="2" s="1"/>
  <c r="S104" i="2"/>
  <c r="T104" i="2" s="1"/>
  <c r="S103" i="2"/>
  <c r="T103" i="2" s="1"/>
  <c r="S102" i="2"/>
  <c r="T102" i="2" s="1"/>
  <c r="S101" i="2"/>
  <c r="T101" i="2" s="1"/>
  <c r="S100" i="2"/>
  <c r="T100" i="2" s="1"/>
  <c r="S99" i="2"/>
  <c r="T99" i="2" s="1"/>
  <c r="S98" i="2"/>
  <c r="T98" i="2" s="1"/>
  <c r="S97" i="2"/>
  <c r="T97" i="2" s="1"/>
  <c r="S96" i="2"/>
  <c r="T96" i="2" s="1"/>
  <c r="S95" i="2"/>
  <c r="T95" i="2" s="1"/>
  <c r="S94" i="2"/>
  <c r="T94" i="2" s="1"/>
  <c r="S93" i="2"/>
  <c r="T93" i="2" s="1"/>
  <c r="S92" i="2"/>
  <c r="T92" i="2" s="1"/>
  <c r="S91" i="2"/>
  <c r="T91" i="2" s="1"/>
  <c r="S90" i="2"/>
  <c r="T90" i="2" s="1"/>
  <c r="S89" i="2"/>
  <c r="T89" i="2" s="1"/>
  <c r="S88" i="2"/>
  <c r="T88" i="2" s="1"/>
  <c r="S87" i="2"/>
  <c r="T87" i="2" s="1"/>
  <c r="S86" i="2"/>
  <c r="T86" i="2" s="1"/>
  <c r="S85" i="2"/>
  <c r="T85" i="2" s="1"/>
  <c r="S84" i="2"/>
  <c r="T84" i="2" s="1"/>
  <c r="S83" i="2"/>
  <c r="T83" i="2" s="1"/>
  <c r="S82" i="2"/>
  <c r="T82" i="2" s="1"/>
  <c r="S81" i="2"/>
  <c r="T81" i="2" s="1"/>
  <c r="S80" i="2"/>
  <c r="T80" i="2" s="1"/>
  <c r="S79" i="2"/>
  <c r="T79" i="2" s="1"/>
  <c r="S78" i="2"/>
  <c r="T78" i="2" s="1"/>
  <c r="S77" i="2"/>
  <c r="T77" i="2" s="1"/>
  <c r="S76" i="2"/>
  <c r="T76" i="2" s="1"/>
  <c r="S74" i="2"/>
  <c r="T74" i="2" s="1"/>
  <c r="S73" i="2"/>
  <c r="T73" i="2" s="1"/>
  <c r="S72" i="2"/>
  <c r="T72" i="2" s="1"/>
  <c r="S71" i="2"/>
  <c r="T71" i="2" s="1"/>
  <c r="S70" i="2"/>
  <c r="T70" i="2" s="1"/>
  <c r="S69" i="2"/>
  <c r="T69" i="2" s="1"/>
  <c r="S68" i="2"/>
  <c r="T68" i="2" s="1"/>
  <c r="S66" i="2"/>
  <c r="T66" i="2" s="1"/>
  <c r="S65" i="2"/>
  <c r="T65" i="2" s="1"/>
  <c r="S64" i="2"/>
  <c r="T64" i="2" s="1"/>
  <c r="S63" i="2"/>
  <c r="T63" i="2" s="1"/>
  <c r="S61" i="2"/>
  <c r="T61" i="2" s="1"/>
  <c r="S60" i="2"/>
  <c r="T60" i="2" s="1"/>
  <c r="S59" i="2"/>
  <c r="T59" i="2" s="1"/>
  <c r="S58" i="2"/>
  <c r="T58" i="2" s="1"/>
  <c r="S57" i="2"/>
  <c r="T57" i="2" s="1"/>
  <c r="S56" i="2"/>
  <c r="T56" i="2" s="1"/>
  <c r="S55" i="2"/>
  <c r="T55" i="2" s="1"/>
  <c r="S54" i="2"/>
  <c r="T54" i="2" s="1"/>
  <c r="S53" i="2"/>
  <c r="T53" i="2" s="1"/>
  <c r="S52" i="2"/>
  <c r="T52" i="2" s="1"/>
  <c r="S51" i="2"/>
  <c r="T51" i="2" s="1"/>
  <c r="S50" i="2"/>
  <c r="T50" i="2" s="1"/>
  <c r="S49" i="2"/>
  <c r="T49" i="2" s="1"/>
  <c r="S48" i="2"/>
  <c r="T48" i="2" s="1"/>
  <c r="S47" i="2"/>
  <c r="T47" i="2" s="1"/>
  <c r="S46" i="2"/>
  <c r="T46" i="2" s="1"/>
  <c r="S45" i="2"/>
  <c r="T45" i="2" s="1"/>
  <c r="S44" i="2"/>
  <c r="S43" i="2"/>
  <c r="T43" i="2" s="1"/>
  <c r="S42" i="2"/>
  <c r="T42" i="2" s="1"/>
  <c r="S41" i="2"/>
  <c r="T41" i="2" s="1"/>
  <c r="S40" i="2"/>
  <c r="T40" i="2" s="1"/>
  <c r="S38" i="2"/>
  <c r="T38" i="2" s="1"/>
  <c r="S37" i="2"/>
  <c r="T37" i="2" s="1"/>
  <c r="S36" i="2"/>
  <c r="T36" i="2" s="1"/>
  <c r="S35" i="2"/>
  <c r="T35" i="2" s="1"/>
  <c r="S34" i="2"/>
  <c r="T34" i="2" s="1"/>
  <c r="S33" i="2"/>
  <c r="T33" i="2" s="1"/>
  <c r="S32" i="2"/>
  <c r="T32" i="2" s="1"/>
  <c r="S31" i="2"/>
  <c r="T31" i="2" s="1"/>
  <c r="S30" i="2"/>
  <c r="T30" i="2" s="1"/>
  <c r="S29" i="2"/>
  <c r="T29" i="2" s="1"/>
  <c r="S28" i="2"/>
  <c r="T28" i="2" s="1"/>
  <c r="S27" i="2"/>
  <c r="T27" i="2" s="1"/>
  <c r="S26" i="2"/>
  <c r="T26" i="2" s="1"/>
  <c r="S25" i="2"/>
  <c r="T25" i="2" s="1"/>
  <c r="S24" i="2"/>
  <c r="T24" i="2" s="1"/>
  <c r="S23" i="2"/>
  <c r="T23" i="2" s="1"/>
  <c r="S22" i="2"/>
  <c r="T22" i="2" s="1"/>
  <c r="S21" i="2"/>
  <c r="T21" i="2" s="1"/>
  <c r="S20" i="2"/>
  <c r="T20" i="2" s="1"/>
  <c r="S19" i="2"/>
  <c r="T19" i="2" s="1"/>
  <c r="S18" i="2"/>
  <c r="T18" i="2" s="1"/>
  <c r="S17" i="2"/>
  <c r="T17" i="2" s="1"/>
  <c r="S16" i="2"/>
  <c r="T16" i="2" s="1"/>
  <c r="S15" i="2"/>
  <c r="T15" i="2" s="1"/>
  <c r="S14" i="2"/>
  <c r="T14" i="2" s="1"/>
  <c r="S13" i="2"/>
  <c r="T13" i="2" s="1"/>
  <c r="S12" i="2"/>
  <c r="T12" i="2" s="1"/>
  <c r="S11" i="2"/>
  <c r="T11" i="2" s="1"/>
  <c r="S10" i="2"/>
  <c r="T10" i="2" s="1"/>
  <c r="S9" i="2"/>
  <c r="T9" i="2" s="1"/>
  <c r="S8" i="2"/>
  <c r="T8" i="2" s="1"/>
  <c r="S7" i="2"/>
  <c r="T7" i="2" s="1"/>
  <c r="S6" i="2"/>
  <c r="T6" i="2" s="1"/>
  <c r="S5" i="2"/>
  <c r="T5" i="2" s="1"/>
  <c r="S4" i="2"/>
  <c r="T4" i="2" s="1"/>
  <c r="S3" i="2"/>
  <c r="T44" i="2" l="1"/>
  <c r="T3" i="2"/>
  <c r="S116" i="2"/>
  <c r="T116" i="2" l="1"/>
  <c r="AC3" i="2" l="1"/>
  <c r="AE111" i="2" l="1"/>
  <c r="AD111" i="2" l="1"/>
  <c r="AE91" i="2"/>
  <c r="AE92" i="2"/>
  <c r="AE93" i="2"/>
  <c r="AE94" i="2"/>
  <c r="AE95" i="2"/>
  <c r="AE96" i="2"/>
  <c r="AE97" i="2"/>
  <c r="AE98" i="2"/>
  <c r="AE99" i="2"/>
  <c r="AE100" i="2"/>
  <c r="AE101" i="2"/>
  <c r="AE102" i="2"/>
  <c r="AE103" i="2"/>
  <c r="AE104" i="2"/>
  <c r="AE105" i="2"/>
  <c r="AE106" i="2"/>
  <c r="AE107" i="2"/>
  <c r="AE108" i="2"/>
  <c r="AE109" i="2"/>
  <c r="AE110" i="2"/>
  <c r="AE112" i="2"/>
  <c r="AE113" i="2"/>
  <c r="AE114" i="2"/>
  <c r="AD114" i="2" l="1"/>
  <c r="AD112" i="2"/>
  <c r="AD109" i="2"/>
  <c r="AD107" i="2"/>
  <c r="AD105" i="2"/>
  <c r="AD103" i="2"/>
  <c r="AD101" i="2"/>
  <c r="AD99" i="2"/>
  <c r="AD97" i="2"/>
  <c r="AD95" i="2"/>
  <c r="AD93" i="2"/>
  <c r="AD91" i="2"/>
  <c r="AD113" i="2"/>
  <c r="AD110" i="2"/>
  <c r="AD108" i="2"/>
  <c r="AD106" i="2"/>
  <c r="AD104" i="2"/>
  <c r="AD102" i="2"/>
  <c r="AD100" i="2"/>
  <c r="AD98" i="2"/>
  <c r="AD96" i="2"/>
  <c r="AD94" i="2"/>
  <c r="AD92" i="2"/>
  <c r="N118" i="2"/>
  <c r="O118" i="2"/>
  <c r="Q118" i="2"/>
  <c r="R118" i="2"/>
  <c r="P118" i="2" l="1"/>
  <c r="AC60" i="2"/>
  <c r="AE60" i="2"/>
  <c r="AD60" i="2" l="1"/>
  <c r="AE25" i="2"/>
  <c r="AE26" i="2"/>
  <c r="AC50" i="2" l="1"/>
  <c r="AE50" i="2"/>
  <c r="AD50" i="2" l="1"/>
  <c r="AD82" i="2" l="1"/>
  <c r="M118" i="2" l="1"/>
  <c r="AC30" i="2"/>
  <c r="AC31" i="2"/>
  <c r="S118" i="2" l="1"/>
  <c r="T118" i="2"/>
  <c r="AE34" i="2" l="1"/>
  <c r="AC34" i="2"/>
  <c r="AD34" i="2" l="1"/>
  <c r="AC57" i="2"/>
  <c r="AC56" i="2"/>
  <c r="AC58" i="2"/>
  <c r="AC59" i="2"/>
  <c r="AC55" i="2"/>
  <c r="AC54" i="2"/>
  <c r="AE63" i="2"/>
  <c r="AE64" i="2"/>
  <c r="AE65" i="2"/>
  <c r="AE66" i="2"/>
  <c r="AE68" i="2"/>
  <c r="AE69" i="2"/>
  <c r="AE70" i="2"/>
  <c r="AE71" i="2"/>
  <c r="AE72" i="2"/>
  <c r="AE73" i="2"/>
  <c r="AE74" i="2"/>
  <c r="AE76" i="2"/>
  <c r="AE77" i="2"/>
  <c r="AE78" i="2"/>
  <c r="AE79" i="2"/>
  <c r="AE80" i="2"/>
  <c r="AE81" i="2"/>
  <c r="AE82" i="2"/>
  <c r="AE83" i="2"/>
  <c r="AE84" i="2"/>
  <c r="AE85" i="2"/>
  <c r="AE86" i="2"/>
  <c r="AE87" i="2"/>
  <c r="AE88" i="2"/>
  <c r="AE89" i="2"/>
  <c r="AE90" i="2"/>
  <c r="AE55" i="2"/>
  <c r="AC25" i="2"/>
  <c r="AC4" i="2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6" i="2"/>
  <c r="AC27" i="2"/>
  <c r="AC28" i="2"/>
  <c r="AC29" i="2"/>
  <c r="AC32" i="2"/>
  <c r="AC33" i="2"/>
  <c r="AC35" i="2"/>
  <c r="AC36" i="2"/>
  <c r="AC37" i="2"/>
  <c r="AC38" i="2"/>
  <c r="AC40" i="2"/>
  <c r="AC41" i="2"/>
  <c r="AC42" i="2"/>
  <c r="AC43" i="2"/>
  <c r="AC44" i="2"/>
  <c r="AC45" i="2"/>
  <c r="AC46" i="2"/>
  <c r="AC47" i="2"/>
  <c r="AC48" i="2"/>
  <c r="AC49" i="2"/>
  <c r="AC51" i="2"/>
  <c r="AC52" i="2"/>
  <c r="AC53" i="2"/>
  <c r="AD59" i="2" l="1"/>
  <c r="AD77" i="2"/>
  <c r="AD85" i="2"/>
  <c r="AD76" i="2"/>
  <c r="AD69" i="2"/>
  <c r="AD89" i="2"/>
  <c r="AD83" i="2"/>
  <c r="AD80" i="2"/>
  <c r="AD73" i="2"/>
  <c r="AD70" i="2"/>
  <c r="AD66" i="2"/>
  <c r="AD65" i="2"/>
  <c r="AD58" i="2"/>
  <c r="AD25" i="2"/>
  <c r="AD55" i="2"/>
  <c r="AD87" i="2"/>
  <c r="AD84" i="2"/>
  <c r="AD79" i="2"/>
  <c r="AD71" i="2"/>
  <c r="AD68" i="2"/>
  <c r="AD56" i="2"/>
  <c r="AD26" i="2"/>
  <c r="AD88" i="2"/>
  <c r="AD72" i="2"/>
  <c r="AD90" i="2"/>
  <c r="AD86" i="2"/>
  <c r="AD81" i="2"/>
  <c r="AD78" i="2"/>
  <c r="AD64" i="2"/>
  <c r="AD57" i="2"/>
  <c r="AE56" i="2"/>
  <c r="AD3" i="2" l="1"/>
  <c r="AE3" i="2"/>
  <c r="AD4" i="2"/>
  <c r="AE4" i="2"/>
  <c r="AD5" i="2"/>
  <c r="AE5" i="2"/>
  <c r="AD6" i="2"/>
  <c r="AE6" i="2"/>
  <c r="AD7" i="2"/>
  <c r="AE7" i="2"/>
  <c r="AD8" i="2"/>
  <c r="AE8" i="2"/>
  <c r="AD9" i="2"/>
  <c r="AE9" i="2"/>
  <c r="AD10" i="2"/>
  <c r="AE10" i="2"/>
  <c r="AD11" i="2"/>
  <c r="AE11" i="2"/>
  <c r="AD12" i="2"/>
  <c r="AE12" i="2"/>
  <c r="AD13" i="2"/>
  <c r="AE13" i="2"/>
  <c r="AD14" i="2"/>
  <c r="AE14" i="2"/>
  <c r="AD15" i="2"/>
  <c r="AE15" i="2"/>
  <c r="AD16" i="2"/>
  <c r="AE16" i="2"/>
  <c r="AD17" i="2"/>
  <c r="AE17" i="2"/>
  <c r="AD18" i="2"/>
  <c r="AE18" i="2"/>
  <c r="AD19" i="2"/>
  <c r="AE19" i="2"/>
  <c r="AD20" i="2"/>
  <c r="AE20" i="2"/>
  <c r="AD21" i="2"/>
  <c r="AE21" i="2"/>
  <c r="AD22" i="2"/>
  <c r="AE22" i="2"/>
  <c r="AD23" i="2"/>
  <c r="AE23" i="2"/>
  <c r="AD24" i="2"/>
  <c r="AE24" i="2"/>
  <c r="AD27" i="2"/>
  <c r="AE27" i="2"/>
  <c r="AD28" i="2"/>
  <c r="AE28" i="2"/>
  <c r="AD29" i="2"/>
  <c r="AE29" i="2"/>
  <c r="AD30" i="2"/>
  <c r="AE30" i="2"/>
  <c r="AD31" i="2"/>
  <c r="AE31" i="2"/>
  <c r="AD32" i="2"/>
  <c r="AE32" i="2"/>
  <c r="AD33" i="2"/>
  <c r="AE33" i="2"/>
  <c r="AD35" i="2"/>
  <c r="AE35" i="2"/>
  <c r="AD36" i="2"/>
  <c r="AE36" i="2"/>
  <c r="AD37" i="2"/>
  <c r="AE37" i="2"/>
  <c r="AD38" i="2"/>
  <c r="AE38" i="2"/>
  <c r="AD40" i="2"/>
  <c r="AE40" i="2"/>
  <c r="AD41" i="2"/>
  <c r="AE41" i="2"/>
  <c r="AD42" i="2"/>
  <c r="AE42" i="2"/>
  <c r="AD43" i="2"/>
  <c r="AE43" i="2"/>
  <c r="AD44" i="2"/>
  <c r="AE44" i="2"/>
  <c r="AD45" i="2"/>
  <c r="AE45" i="2"/>
  <c r="AD46" i="2"/>
  <c r="AE46" i="2"/>
  <c r="AD47" i="2"/>
  <c r="AE47" i="2"/>
  <c r="AD48" i="2"/>
  <c r="AE48" i="2"/>
  <c r="AD49" i="2"/>
  <c r="AE49" i="2"/>
  <c r="AD51" i="2"/>
  <c r="AE51" i="2"/>
  <c r="AD52" i="2"/>
  <c r="AE52" i="2"/>
  <c r="AD53" i="2"/>
  <c r="AE53" i="2"/>
  <c r="AD54" i="2"/>
  <c r="AE54" i="2"/>
  <c r="AE58" i="2"/>
  <c r="AE59" i="2"/>
  <c r="AE57" i="2"/>
  <c r="U118" i="2" l="1"/>
</calcChain>
</file>

<file path=xl/sharedStrings.xml><?xml version="1.0" encoding="utf-8"?>
<sst xmlns="http://schemas.openxmlformats.org/spreadsheetml/2006/main" count="1041" uniqueCount="115">
  <si>
    <t>Location</t>
  </si>
  <si>
    <t>Warehouse Company</t>
  </si>
  <si>
    <t>Copper</t>
  </si>
  <si>
    <t>Lead</t>
  </si>
  <si>
    <t>NASAAC</t>
  </si>
  <si>
    <t>Nickel</t>
  </si>
  <si>
    <t>Primary Aluminium</t>
  </si>
  <si>
    <t>Tin</t>
  </si>
  <si>
    <t>Belgium</t>
  </si>
  <si>
    <t>Antwerp</t>
  </si>
  <si>
    <t>Zuidnatie NV</t>
  </si>
  <si>
    <t>Germany</t>
  </si>
  <si>
    <t>Hamburg</t>
  </si>
  <si>
    <t>C. Steinweg (Sud-West Terminal) GmbH &amp; Co.</t>
  </si>
  <si>
    <t>Italy</t>
  </si>
  <si>
    <t>Genoa</t>
  </si>
  <si>
    <t>Leghorn</t>
  </si>
  <si>
    <t>Trieste</t>
  </si>
  <si>
    <t>Henry Bath &amp; Son Ltd</t>
  </si>
  <si>
    <t>Japan</t>
  </si>
  <si>
    <t>Korea (South)</t>
  </si>
  <si>
    <t>Busan</t>
  </si>
  <si>
    <t>Henry Bath Singapore Pte Ltd</t>
  </si>
  <si>
    <t>Gwangyang</t>
  </si>
  <si>
    <t>C. Steinweg Warehousing (FE) Pte Ltd</t>
  </si>
  <si>
    <t>Netherlands</t>
  </si>
  <si>
    <t>Rotterdam</t>
  </si>
  <si>
    <t>Henry Bath BV</t>
  </si>
  <si>
    <t>Metaal Transport BV</t>
  </si>
  <si>
    <t>Vlissingen</t>
  </si>
  <si>
    <t>Singapore</t>
  </si>
  <si>
    <t>Spain</t>
  </si>
  <si>
    <t>Barcelona</t>
  </si>
  <si>
    <t>Bilbao</t>
  </si>
  <si>
    <t>Sweden</t>
  </si>
  <si>
    <t>Helsingborg</t>
  </si>
  <si>
    <t>U.A.E</t>
  </si>
  <si>
    <t>Dubai</t>
  </si>
  <si>
    <t>U.K.</t>
  </si>
  <si>
    <t>Hull</t>
  </si>
  <si>
    <t>Metro International Trade Services (UK) Ltd</t>
  </si>
  <si>
    <t>Liverpool</t>
  </si>
  <si>
    <t>Henry Diaper &amp; Co. Ltd</t>
  </si>
  <si>
    <t>Baltimore</t>
  </si>
  <si>
    <t>C. Steinweg (Baltimore) Inc.</t>
  </si>
  <si>
    <t>Chicago</t>
  </si>
  <si>
    <t>Detroit</t>
  </si>
  <si>
    <t>Metro International Trade Services LLC</t>
  </si>
  <si>
    <t>Los Angeles</t>
  </si>
  <si>
    <t>New Orleans</t>
  </si>
  <si>
    <t>Zinc</t>
  </si>
  <si>
    <t>Malaysia</t>
  </si>
  <si>
    <t>Johor</t>
  </si>
  <si>
    <t>Owensboro</t>
  </si>
  <si>
    <t>Incheon</t>
  </si>
  <si>
    <t>Henry Bath LLC</t>
  </si>
  <si>
    <t>C. Steinweg (Scandinavia) AB</t>
  </si>
  <si>
    <t>Mobile</t>
  </si>
  <si>
    <t>Toledo</t>
  </si>
  <si>
    <t>Port Klang</t>
  </si>
  <si>
    <t>Cobalt</t>
  </si>
  <si>
    <t>C. Steinweg-Handelsveem BV</t>
  </si>
  <si>
    <t>GKE Metal Logistics Pte Ltd</t>
  </si>
  <si>
    <t>Edgemere Terminals Ltd</t>
  </si>
  <si>
    <t>/</t>
  </si>
  <si>
    <t>H&amp;M Metal Warehousing (S) Pte. Ltd.</t>
  </si>
  <si>
    <t>SH Bell Company</t>
  </si>
  <si>
    <t>Erus Metals Ltd</t>
  </si>
  <si>
    <t>Nagoya</t>
  </si>
  <si>
    <t>Yokohama</t>
  </si>
  <si>
    <t>Mitsubishi Logistics Corp</t>
  </si>
  <si>
    <t>Hokkai Mitsui Soko Co Ltd</t>
  </si>
  <si>
    <t>F.lli Bartoli S.r.l.</t>
  </si>
  <si>
    <t>C. Steinweg - GMT S.r.l.</t>
  </si>
  <si>
    <t>Independent Commodities Logistics BV</t>
  </si>
  <si>
    <t>Key: / metal not listed</t>
  </si>
  <si>
    <t>The Sumitomo Warehouse Co. Ltd</t>
  </si>
  <si>
    <t>Taiwan</t>
  </si>
  <si>
    <t>Kaohsiung</t>
  </si>
  <si>
    <t>Opening Stock</t>
  </si>
  <si>
    <t xml:space="preserve">Delivered In </t>
  </si>
  <si>
    <t>Delivered Out</t>
  </si>
  <si>
    <t>Closing Stock</t>
  </si>
  <si>
    <t>Live Tonnage</t>
  </si>
  <si>
    <t>Cancelled Tonnage</t>
  </si>
  <si>
    <t>Total Closing Stock</t>
  </si>
  <si>
    <t>Moerdijk</t>
  </si>
  <si>
    <t>ISTIM Metals LLC</t>
  </si>
  <si>
    <t>C. Steinweg Belgium NV</t>
  </si>
  <si>
    <t>Vollers Group GmbH</t>
  </si>
  <si>
    <t>P Global Services NV</t>
  </si>
  <si>
    <t>Verbrugge International BV</t>
  </si>
  <si>
    <t>Access World Vlissingen BV</t>
  </si>
  <si>
    <t>Access World (Italy) S.r.l.</t>
  </si>
  <si>
    <t>Access World Logistics (Singapore) Pte. Ltd.</t>
  </si>
  <si>
    <t>Access World (Spain) S.A.U.</t>
  </si>
  <si>
    <t>Access World (USA) LLC</t>
  </si>
  <si>
    <t>ISTIM UK Ltd.</t>
  </si>
  <si>
    <t>PGS USA Holding, LLC</t>
  </si>
  <si>
    <t>Access World Logistics LLC</t>
  </si>
  <si>
    <t>ACE (Asia) Pte. Ltd.</t>
  </si>
  <si>
    <t>Country/Region</t>
  </si>
  <si>
    <t>Amsterdam</t>
  </si>
  <si>
    <t xml:space="preserve"> </t>
  </si>
  <si>
    <t>ISTIM (Singapore) Pte Ltd</t>
  </si>
  <si>
    <t>CWT Commodity Logistics (S) Pte. Ltd.</t>
  </si>
  <si>
    <t>CWT Commodity Logistics Rotterdam B.V.</t>
  </si>
  <si>
    <t xml:space="preserve"> Aluminium Alloy</t>
  </si>
  <si>
    <t>USA</t>
  </si>
  <si>
    <t>Grafton Warehouse Services (UK) Limited</t>
  </si>
  <si>
    <t>Grafton Warehouse Services (US) LLC</t>
  </si>
  <si>
    <t>Pac Global Services Spain S.A.U.</t>
  </si>
  <si>
    <t>PGS (East Asia) Pte. Ltd.</t>
  </si>
  <si>
    <t>Waiting time in days: June 2023</t>
  </si>
  <si>
    <t>Kloosterboer Vlissingen B.V.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</si>
</sst>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9" fillId="0" borderId="0"/>
  </cellStyleXfs>
  <cellXfs count="111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3" fillId="0" borderId="2" xfId="0" applyFont="1" applyBorder="1" applyAlignment="1">
      <alignment horizontal="center"/>
    </xf>
    <xf numFmtId="0" fontId="1" fillId="0" borderId="0" xfId="0" applyFont="1" applyBorder="1"/>
    <xf numFmtId="0" fontId="3" fillId="0" borderId="2" xfId="0" applyFont="1" applyFill="1" applyBorder="1"/>
    <xf numFmtId="0" fontId="7" fillId="0" borderId="0" xfId="0" applyFont="1" applyAlignment="1">
      <alignment wrapText="1"/>
    </xf>
    <xf numFmtId="0" fontId="3" fillId="0" borderId="3" xfId="0" applyFont="1" applyBorder="1" applyAlignment="1">
      <alignment horizontal="center"/>
    </xf>
    <xf numFmtId="0" fontId="1" fillId="0" borderId="1" xfId="0" applyFont="1" applyFill="1" applyBorder="1"/>
    <xf numFmtId="0" fontId="3" fillId="0" borderId="0" xfId="0" applyFont="1" applyFill="1"/>
    <xf numFmtId="0" fontId="3" fillId="0" borderId="7" xfId="0" applyFont="1" applyFill="1" applyBorder="1" applyAlignment="1">
      <alignment horizontal="center"/>
    </xf>
    <xf numFmtId="0" fontId="1" fillId="0" borderId="8" xfId="0" applyFont="1" applyBorder="1"/>
    <xf numFmtId="0" fontId="1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14" fontId="3" fillId="0" borderId="0" xfId="0" applyNumberFormat="1" applyFont="1"/>
    <xf numFmtId="14" fontId="3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/>
    <xf numFmtId="0" fontId="7" fillId="0" borderId="1" xfId="0" applyFont="1" applyFill="1" applyBorder="1"/>
    <xf numFmtId="14" fontId="6" fillId="0" borderId="0" xfId="0" applyNumberFormat="1" applyFont="1" applyFill="1"/>
    <xf numFmtId="14" fontId="3" fillId="0" borderId="0" xfId="0" applyNumberFormat="1" applyFont="1" applyFill="1"/>
    <xf numFmtId="0" fontId="3" fillId="0" borderId="6" xfId="0" applyFont="1" applyFill="1" applyBorder="1" applyAlignment="1">
      <alignment horizontal="center"/>
    </xf>
    <xf numFmtId="14" fontId="2" fillId="0" borderId="0" xfId="0" applyNumberFormat="1" applyFont="1" applyAlignment="1">
      <alignment horizontal="center"/>
    </xf>
    <xf numFmtId="0" fontId="5" fillId="0" borderId="7" xfId="1" applyFont="1" applyBorder="1" applyAlignment="1" applyProtection="1">
      <alignment horizontal="center" wrapText="1"/>
      <protection locked="0"/>
    </xf>
    <xf numFmtId="0" fontId="3" fillId="0" borderId="9" xfId="0" applyFont="1" applyFill="1" applyBorder="1" applyAlignment="1">
      <alignment horizontal="center"/>
    </xf>
    <xf numFmtId="0" fontId="1" fillId="0" borderId="10" xfId="0" applyFont="1" applyBorder="1" applyAlignment="1"/>
    <xf numFmtId="14" fontId="3" fillId="0" borderId="0" xfId="0" applyNumberFormat="1" applyFont="1"/>
    <xf numFmtId="0" fontId="5" fillId="0" borderId="2" xfId="1" applyFont="1" applyFill="1" applyBorder="1" applyAlignment="1" applyProtection="1">
      <alignment horizontal="left" wrapText="1" readingOrder="1"/>
      <protection locked="0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/>
    <xf numFmtId="0" fontId="5" fillId="0" borderId="16" xfId="1" applyFont="1" applyBorder="1" applyAlignment="1" applyProtection="1">
      <alignment horizontal="center" wrapText="1"/>
      <protection locked="0"/>
    </xf>
    <xf numFmtId="0" fontId="3" fillId="0" borderId="14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/>
    </xf>
    <xf numFmtId="0" fontId="1" fillId="0" borderId="1" xfId="0" applyFont="1" applyFill="1" applyBorder="1" applyProtection="1">
      <protection locked="0"/>
    </xf>
    <xf numFmtId="0" fontId="3" fillId="0" borderId="1" xfId="0" applyFont="1" applyFill="1" applyBorder="1"/>
    <xf numFmtId="0" fontId="1" fillId="0" borderId="1" xfId="0" applyFont="1" applyFill="1" applyBorder="1"/>
    <xf numFmtId="0" fontId="3" fillId="0" borderId="0" xfId="0" applyFont="1"/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0" fontId="6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1" fillId="0" borderId="0" xfId="0" applyFont="1" applyFill="1"/>
    <xf numFmtId="0" fontId="3" fillId="0" borderId="10" xfId="0" applyFont="1" applyFill="1" applyBorder="1"/>
    <xf numFmtId="0" fontId="3" fillId="0" borderId="12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left" wrapText="1" readingOrder="1"/>
      <protection locked="0"/>
    </xf>
    <xf numFmtId="0" fontId="1" fillId="0" borderId="6" xfId="0" applyFont="1" applyFill="1" applyBorder="1" applyAlignment="1" applyProtection="1">
      <alignment horizontal="left" wrapText="1" readingOrder="1"/>
      <protection locked="0"/>
    </xf>
    <xf numFmtId="0" fontId="1" fillId="0" borderId="3" xfId="0" applyFont="1" applyFill="1" applyBorder="1"/>
    <xf numFmtId="0" fontId="8" fillId="0" borderId="17" xfId="0" applyNumberFormat="1" applyFont="1" applyFill="1" applyBorder="1" applyAlignment="1">
      <alignment horizontal="center" wrapText="1" readingOrder="1"/>
    </xf>
    <xf numFmtId="0" fontId="5" fillId="0" borderId="1" xfId="1" applyFont="1" applyFill="1" applyBorder="1" applyAlignment="1" applyProtection="1">
      <alignment horizontal="center" wrapText="1"/>
      <protection locked="0"/>
    </xf>
    <xf numFmtId="0" fontId="5" fillId="0" borderId="2" xfId="1" applyFont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/>
    </xf>
    <xf numFmtId="1" fontId="3" fillId="0" borderId="0" xfId="0" applyNumberFormat="1" applyFont="1" applyFill="1" applyBorder="1"/>
    <xf numFmtId="1" fontId="6" fillId="0" borderId="0" xfId="0" applyNumberFormat="1" applyFont="1"/>
    <xf numFmtId="0" fontId="3" fillId="0" borderId="1" xfId="0" applyFont="1" applyFill="1" applyBorder="1" applyAlignment="1">
      <alignment horizontal="center"/>
    </xf>
    <xf numFmtId="0" fontId="5" fillId="0" borderId="14" xfId="1" applyFont="1" applyBorder="1" applyAlignment="1" applyProtection="1">
      <alignment horizontal="center" wrapText="1"/>
      <protection locked="0"/>
    </xf>
    <xf numFmtId="0" fontId="5" fillId="0" borderId="15" xfId="1" applyFont="1" applyBorder="1" applyAlignment="1" applyProtection="1">
      <alignment horizontal="center" wrapText="1"/>
      <protection locked="0"/>
    </xf>
    <xf numFmtId="1" fontId="3" fillId="0" borderId="1" xfId="0" applyNumberFormat="1" applyFont="1" applyFill="1" applyBorder="1" applyAlignment="1">
      <alignment horizontal="center"/>
    </xf>
    <xf numFmtId="0" fontId="5" fillId="0" borderId="6" xfId="0" applyFont="1" applyBorder="1" applyAlignment="1" applyProtection="1">
      <alignment horizontal="center" wrapText="1"/>
      <protection locked="0"/>
    </xf>
    <xf numFmtId="1" fontId="5" fillId="0" borderId="1" xfId="0" applyNumberFormat="1" applyFont="1" applyFill="1" applyBorder="1" applyAlignment="1" applyProtection="1">
      <alignment horizontal="center" wrapText="1"/>
      <protection locked="0"/>
    </xf>
    <xf numFmtId="0" fontId="5" fillId="0" borderId="6" xfId="1" applyFont="1" applyBorder="1" applyAlignment="1" applyProtection="1">
      <alignment horizontal="center" wrapText="1"/>
      <protection locked="0"/>
    </xf>
    <xf numFmtId="0" fontId="5" fillId="0" borderId="9" xfId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3" fillId="0" borderId="9" xfId="0" applyFont="1" applyBorder="1" applyAlignment="1">
      <alignment horizontal="center"/>
    </xf>
    <xf numFmtId="0" fontId="5" fillId="0" borderId="1" xfId="1" applyFont="1" applyBorder="1" applyAlignment="1" applyProtection="1">
      <alignment horizontal="center" wrapText="1"/>
      <protection locked="0"/>
    </xf>
    <xf numFmtId="0" fontId="5" fillId="0" borderId="11" xfId="1" applyFont="1" applyBorder="1" applyAlignment="1" applyProtection="1">
      <alignment horizontal="center" wrapText="1"/>
      <protection locked="0"/>
    </xf>
    <xf numFmtId="0" fontId="5" fillId="0" borderId="9" xfId="0" applyFont="1" applyBorder="1" applyAlignment="1" applyProtection="1">
      <alignment horizontal="center" wrapText="1"/>
      <protection locked="0"/>
    </xf>
    <xf numFmtId="0" fontId="3" fillId="0" borderId="1" xfId="1" applyFont="1" applyFill="1" applyBorder="1" applyAlignment="1" applyProtection="1">
      <alignment horizontal="center" wrapText="1"/>
      <protection locked="0"/>
    </xf>
    <xf numFmtId="0" fontId="5" fillId="0" borderId="5" xfId="1" applyFont="1" applyBorder="1" applyAlignment="1" applyProtection="1">
      <alignment horizontal="center" wrapText="1"/>
      <protection locked="0"/>
    </xf>
    <xf numFmtId="0" fontId="3" fillId="0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3" fillId="2" borderId="0" xfId="0" applyFont="1" applyFill="1"/>
    <xf numFmtId="0" fontId="3" fillId="0" borderId="8" xfId="0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 readingOrder="1"/>
    </xf>
    <xf numFmtId="0" fontId="10" fillId="0" borderId="1" xfId="0" applyFont="1" applyBorder="1" applyAlignment="1">
      <alignment horizontal="center"/>
    </xf>
    <xf numFmtId="0" fontId="3" fillId="3" borderId="2" xfId="0" applyFont="1" applyFill="1" applyBorder="1"/>
    <xf numFmtId="0" fontId="3" fillId="3" borderId="1" xfId="0" applyFont="1" applyFill="1" applyBorder="1" applyAlignment="1">
      <alignment horizontal="center"/>
    </xf>
    <xf numFmtId="0" fontId="5" fillId="3" borderId="6" xfId="0" applyFont="1" applyFill="1" applyBorder="1" applyAlignment="1" applyProtection="1">
      <alignment horizontal="center" wrapText="1"/>
      <protection locked="0"/>
    </xf>
    <xf numFmtId="0" fontId="5" fillId="3" borderId="6" xfId="1" applyFont="1" applyFill="1" applyBorder="1" applyAlignment="1" applyProtection="1">
      <alignment horizontal="center" wrapText="1"/>
      <protection locked="0"/>
    </xf>
    <xf numFmtId="0" fontId="3" fillId="3" borderId="3" xfId="0" applyFont="1" applyFill="1" applyBorder="1" applyAlignment="1">
      <alignment horizontal="center"/>
    </xf>
    <xf numFmtId="0" fontId="3" fillId="3" borderId="1" xfId="0" applyFont="1" applyFill="1" applyBorder="1"/>
    <xf numFmtId="0" fontId="5" fillId="3" borderId="11" xfId="0" applyFont="1" applyFill="1" applyBorder="1" applyAlignment="1" applyProtection="1">
      <alignment horizontal="center" wrapText="1"/>
      <protection locked="0"/>
    </xf>
    <xf numFmtId="0" fontId="3" fillId="3" borderId="7" xfId="0" applyFont="1" applyFill="1" applyBorder="1" applyAlignment="1">
      <alignment horizontal="center"/>
    </xf>
    <xf numFmtId="0" fontId="5" fillId="3" borderId="0" xfId="0" applyFont="1" applyFill="1" applyBorder="1" applyAlignment="1" applyProtection="1">
      <alignment horizontal="center" wrapText="1"/>
      <protection locked="0"/>
    </xf>
    <xf numFmtId="0" fontId="5" fillId="3" borderId="1" xfId="1" applyFont="1" applyFill="1" applyBorder="1" applyAlignment="1" applyProtection="1">
      <alignment horizont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  <pageSetUpPr fitToPage="1"/>
  </sheetPr>
  <dimension ref="A1:T124"/>
  <sheetViews>
    <sheetView tabSelected="1" zoomScale="90" zoomScaleNormal="90" workbookViewId="0"/>
  </sheetViews>
  <sheetFormatPr defaultColWidth="9.28515625" defaultRowHeight="12.75" x14ac:dyDescent="0.2"/>
  <cols>
    <col min="1" max="1" width="15.5703125" style="2" customWidth="1"/>
    <col min="2" max="2" width="12.7109375" style="2" customWidth="1"/>
    <col min="3" max="3" width="46.28515625" style="7" customWidth="1"/>
    <col min="4" max="4" width="13.7109375" style="4" customWidth="1"/>
    <col min="5" max="5" width="7.5703125" style="3" customWidth="1"/>
    <col min="6" max="6" width="6.5703125" style="4" customWidth="1"/>
    <col min="7" max="7" width="9.5703125" style="3" customWidth="1"/>
    <col min="8" max="8" width="7.42578125" style="4" customWidth="1"/>
    <col min="9" max="9" width="12.5703125" style="3" customWidth="1"/>
    <col min="10" max="10" width="7.28515625" style="4" customWidth="1"/>
    <col min="11" max="11" width="7.42578125" style="3" customWidth="1"/>
    <col min="12" max="12" width="6.7109375" style="3" customWidth="1"/>
    <col min="13" max="13" width="9.42578125" style="26" customWidth="1"/>
    <col min="14" max="14" width="10.5703125" style="27" customWidth="1"/>
    <col min="15" max="15" width="11.42578125" style="27" customWidth="1"/>
    <col min="16" max="16" width="12.5703125" style="26" customWidth="1"/>
    <col min="17" max="17" width="11.7109375" style="26" customWidth="1"/>
    <col min="18" max="18" width="12.7109375" style="26" customWidth="1"/>
    <col min="19" max="19" width="19" style="7" customWidth="1"/>
    <col min="20" max="20" width="11.5703125" style="7" customWidth="1"/>
    <col min="21" max="16384" width="9.28515625" style="7"/>
  </cols>
  <sheetData>
    <row r="1" spans="1:20" ht="29.25" customHeight="1" x14ac:dyDescent="0.25">
      <c r="A1" s="58" t="s">
        <v>103</v>
      </c>
      <c r="B1" s="10"/>
      <c r="C1" s="11" t="s">
        <v>75</v>
      </c>
      <c r="D1" s="108" t="s">
        <v>113</v>
      </c>
      <c r="E1" s="109"/>
      <c r="F1" s="109"/>
      <c r="G1" s="109"/>
      <c r="H1" s="109"/>
      <c r="I1" s="109"/>
      <c r="J1" s="109"/>
      <c r="K1" s="109"/>
      <c r="L1" s="110"/>
      <c r="M1" s="101" t="s">
        <v>79</v>
      </c>
      <c r="N1" s="103" t="s">
        <v>80</v>
      </c>
      <c r="O1" s="103" t="s">
        <v>81</v>
      </c>
      <c r="P1" s="105" t="s">
        <v>82</v>
      </c>
      <c r="Q1" s="106"/>
      <c r="R1" s="107"/>
    </row>
    <row r="2" spans="1:20" s="2" customFormat="1" ht="45.75" customHeight="1" x14ac:dyDescent="0.2">
      <c r="A2" s="36" t="s">
        <v>101</v>
      </c>
      <c r="B2" s="9" t="s">
        <v>0</v>
      </c>
      <c r="C2" s="20" t="s">
        <v>1</v>
      </c>
      <c r="D2" s="21" t="s">
        <v>107</v>
      </c>
      <c r="E2" s="22" t="s">
        <v>2</v>
      </c>
      <c r="F2" s="22" t="s">
        <v>3</v>
      </c>
      <c r="G2" s="22" t="s">
        <v>4</v>
      </c>
      <c r="H2" s="22" t="s">
        <v>5</v>
      </c>
      <c r="I2" s="21" t="s">
        <v>6</v>
      </c>
      <c r="J2" s="22" t="s">
        <v>7</v>
      </c>
      <c r="K2" s="21" t="s">
        <v>50</v>
      </c>
      <c r="L2" s="22" t="s">
        <v>60</v>
      </c>
      <c r="M2" s="102"/>
      <c r="N2" s="104"/>
      <c r="O2" s="104"/>
      <c r="P2" s="25" t="s">
        <v>85</v>
      </c>
      <c r="Q2" s="25" t="s">
        <v>83</v>
      </c>
      <c r="R2" s="25" t="s">
        <v>84</v>
      </c>
    </row>
    <row r="3" spans="1:20" ht="15" customHeight="1" x14ac:dyDescent="0.2">
      <c r="A3" s="1" t="s">
        <v>8</v>
      </c>
      <c r="B3" s="1" t="s">
        <v>9</v>
      </c>
      <c r="C3" s="8" t="s">
        <v>88</v>
      </c>
      <c r="D3" s="6">
        <v>0</v>
      </c>
      <c r="E3" s="6">
        <v>0</v>
      </c>
      <c r="F3" s="6">
        <v>0</v>
      </c>
      <c r="G3" s="6" t="s">
        <v>64</v>
      </c>
      <c r="H3" s="6">
        <v>0</v>
      </c>
      <c r="I3" s="6">
        <v>0</v>
      </c>
      <c r="J3" s="6">
        <v>0</v>
      </c>
      <c r="K3" s="6">
        <v>0</v>
      </c>
      <c r="L3" s="6">
        <v>0</v>
      </c>
      <c r="M3" s="70">
        <v>64</v>
      </c>
      <c r="N3" s="70">
        <v>20</v>
      </c>
      <c r="O3" s="70">
        <v>15</v>
      </c>
      <c r="P3" s="70">
        <v>69</v>
      </c>
      <c r="Q3" s="70">
        <v>65</v>
      </c>
      <c r="R3" s="70">
        <v>4</v>
      </c>
    </row>
    <row r="4" spans="1:20" ht="15" customHeight="1" x14ac:dyDescent="0.2">
      <c r="A4" s="1"/>
      <c r="B4" s="1"/>
      <c r="C4" s="8" t="s">
        <v>106</v>
      </c>
      <c r="D4" s="56">
        <v>0</v>
      </c>
      <c r="E4" s="56">
        <v>0</v>
      </c>
      <c r="F4" s="56">
        <v>0</v>
      </c>
      <c r="G4" s="56" t="s">
        <v>64</v>
      </c>
      <c r="H4" s="56">
        <v>0</v>
      </c>
      <c r="I4" s="56">
        <v>0</v>
      </c>
      <c r="J4" s="56">
        <v>0</v>
      </c>
      <c r="K4" s="56">
        <v>0</v>
      </c>
      <c r="L4" s="56" t="s">
        <v>64</v>
      </c>
      <c r="M4" s="80">
        <v>0</v>
      </c>
      <c r="N4" s="80">
        <v>0</v>
      </c>
      <c r="O4" s="80">
        <v>0</v>
      </c>
      <c r="P4" s="80">
        <v>0</v>
      </c>
      <c r="Q4" s="80">
        <v>0</v>
      </c>
      <c r="R4" s="80">
        <v>0</v>
      </c>
    </row>
    <row r="5" spans="1:20" ht="15" customHeight="1" x14ac:dyDescent="0.2">
      <c r="A5" s="1"/>
      <c r="B5" s="1"/>
      <c r="C5" s="8" t="s">
        <v>67</v>
      </c>
      <c r="D5" s="56">
        <v>0</v>
      </c>
      <c r="E5" s="56">
        <v>0</v>
      </c>
      <c r="F5" s="56">
        <v>0</v>
      </c>
      <c r="G5" s="56" t="s">
        <v>64</v>
      </c>
      <c r="H5" s="56">
        <v>0</v>
      </c>
      <c r="I5" s="56">
        <v>0</v>
      </c>
      <c r="J5" s="56">
        <v>0</v>
      </c>
      <c r="K5" s="56">
        <v>0</v>
      </c>
      <c r="L5" s="56" t="s">
        <v>64</v>
      </c>
      <c r="M5" s="78">
        <v>0</v>
      </c>
      <c r="N5" s="78">
        <v>0</v>
      </c>
      <c r="O5" s="78">
        <v>0</v>
      </c>
      <c r="P5" s="78">
        <v>0</v>
      </c>
      <c r="Q5" s="78">
        <v>0</v>
      </c>
      <c r="R5" s="78">
        <v>0</v>
      </c>
    </row>
    <row r="6" spans="1:20" ht="15" customHeight="1" x14ac:dyDescent="0.2">
      <c r="A6" s="1"/>
      <c r="B6" s="1"/>
      <c r="C6" s="38" t="s">
        <v>111</v>
      </c>
      <c r="D6" s="56">
        <v>0</v>
      </c>
      <c r="E6" s="56">
        <v>0</v>
      </c>
      <c r="F6" s="56">
        <v>0</v>
      </c>
      <c r="G6" s="56" t="s">
        <v>64</v>
      </c>
      <c r="H6" s="56">
        <v>0</v>
      </c>
      <c r="I6" s="56">
        <v>0</v>
      </c>
      <c r="J6" s="56">
        <v>0</v>
      </c>
      <c r="K6" s="56">
        <v>0</v>
      </c>
      <c r="L6" s="56" t="s">
        <v>64</v>
      </c>
      <c r="M6" s="80">
        <v>1275</v>
      </c>
      <c r="N6" s="80">
        <v>0</v>
      </c>
      <c r="O6" s="80">
        <v>25</v>
      </c>
      <c r="P6" s="80">
        <v>1250</v>
      </c>
      <c r="Q6" s="80">
        <v>200</v>
      </c>
      <c r="R6" s="80">
        <v>1050</v>
      </c>
      <c r="T6" s="23"/>
    </row>
    <row r="7" spans="1:20" ht="15" customHeight="1" x14ac:dyDescent="0.2">
      <c r="A7" s="1"/>
      <c r="B7" s="1"/>
      <c r="C7" s="8" t="s">
        <v>89</v>
      </c>
      <c r="D7" s="56">
        <v>0</v>
      </c>
      <c r="E7" s="56">
        <v>0</v>
      </c>
      <c r="F7" s="56">
        <v>0</v>
      </c>
      <c r="G7" s="56" t="s">
        <v>64</v>
      </c>
      <c r="H7" s="56">
        <v>0</v>
      </c>
      <c r="I7" s="56">
        <v>0</v>
      </c>
      <c r="J7" s="56">
        <v>0</v>
      </c>
      <c r="K7" s="56">
        <v>0</v>
      </c>
      <c r="L7" s="56" t="s">
        <v>64</v>
      </c>
      <c r="M7" s="78">
        <v>0</v>
      </c>
      <c r="N7" s="78">
        <v>0</v>
      </c>
      <c r="O7" s="78">
        <v>0</v>
      </c>
      <c r="P7" s="78">
        <v>0</v>
      </c>
      <c r="Q7" s="78">
        <v>0</v>
      </c>
      <c r="R7" s="78">
        <v>0</v>
      </c>
    </row>
    <row r="8" spans="1:20" ht="15" customHeight="1" x14ac:dyDescent="0.2">
      <c r="A8" s="1"/>
      <c r="B8" s="1"/>
      <c r="C8" s="8" t="s">
        <v>10</v>
      </c>
      <c r="D8" s="56">
        <v>0</v>
      </c>
      <c r="E8" s="56">
        <v>0</v>
      </c>
      <c r="F8" s="56">
        <v>0</v>
      </c>
      <c r="G8" s="56" t="s">
        <v>64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78">
        <v>240</v>
      </c>
      <c r="N8" s="78">
        <v>0</v>
      </c>
      <c r="O8" s="78">
        <v>0</v>
      </c>
      <c r="P8" s="78">
        <v>240</v>
      </c>
      <c r="Q8" s="78">
        <v>240</v>
      </c>
      <c r="R8" s="78">
        <v>0</v>
      </c>
    </row>
    <row r="9" spans="1:20" ht="15" customHeight="1" x14ac:dyDescent="0.2">
      <c r="A9" s="1" t="s">
        <v>11</v>
      </c>
      <c r="B9" s="1" t="s">
        <v>12</v>
      </c>
      <c r="C9" s="8" t="s">
        <v>13</v>
      </c>
      <c r="D9" s="56">
        <v>0</v>
      </c>
      <c r="E9" s="56">
        <v>0</v>
      </c>
      <c r="F9" s="56">
        <v>0</v>
      </c>
      <c r="G9" s="56" t="s">
        <v>64</v>
      </c>
      <c r="H9" s="56">
        <v>0</v>
      </c>
      <c r="I9" s="56">
        <v>0</v>
      </c>
      <c r="J9" s="56">
        <v>0</v>
      </c>
      <c r="K9" s="56">
        <v>0</v>
      </c>
      <c r="L9" s="56" t="s">
        <v>64</v>
      </c>
      <c r="M9" s="89">
        <v>16650</v>
      </c>
      <c r="N9" s="70">
        <v>250</v>
      </c>
      <c r="O9" s="70">
        <v>175</v>
      </c>
      <c r="P9" s="89">
        <v>16725</v>
      </c>
      <c r="Q9" s="89">
        <v>16150</v>
      </c>
      <c r="R9" s="89">
        <v>575</v>
      </c>
    </row>
    <row r="10" spans="1:20" ht="15" customHeight="1" x14ac:dyDescent="0.2">
      <c r="A10" s="1"/>
      <c r="B10" s="1"/>
      <c r="C10" s="8" t="s">
        <v>89</v>
      </c>
      <c r="D10" s="56">
        <v>0</v>
      </c>
      <c r="E10" s="56">
        <v>0</v>
      </c>
      <c r="F10" s="56">
        <v>0</v>
      </c>
      <c r="G10" s="56" t="s">
        <v>64</v>
      </c>
      <c r="H10" s="56" t="s">
        <v>64</v>
      </c>
      <c r="I10" s="56">
        <v>0</v>
      </c>
      <c r="J10" s="56">
        <v>0</v>
      </c>
      <c r="K10" s="56">
        <v>0</v>
      </c>
      <c r="L10" s="56" t="s">
        <v>64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</row>
    <row r="11" spans="1:20" ht="15" customHeight="1" x14ac:dyDescent="0.2">
      <c r="A11" s="1" t="s">
        <v>14</v>
      </c>
      <c r="B11" s="1" t="s">
        <v>15</v>
      </c>
      <c r="C11" s="8" t="s">
        <v>73</v>
      </c>
      <c r="D11" s="56">
        <v>0</v>
      </c>
      <c r="E11" s="56" t="s">
        <v>64</v>
      </c>
      <c r="F11" s="56">
        <v>0</v>
      </c>
      <c r="G11" s="56" t="s">
        <v>64</v>
      </c>
      <c r="H11" s="56">
        <v>0</v>
      </c>
      <c r="I11" s="56">
        <v>0</v>
      </c>
      <c r="J11" s="56">
        <v>0</v>
      </c>
      <c r="K11" s="56">
        <v>0</v>
      </c>
      <c r="L11" s="56" t="s">
        <v>64</v>
      </c>
      <c r="M11" s="78">
        <v>126</v>
      </c>
      <c r="N11" s="78">
        <v>25</v>
      </c>
      <c r="O11" s="78">
        <v>0</v>
      </c>
      <c r="P11" s="78">
        <v>151</v>
      </c>
      <c r="Q11" s="78">
        <v>151</v>
      </c>
      <c r="R11" s="78">
        <v>0</v>
      </c>
    </row>
    <row r="12" spans="1:20" ht="15" customHeight="1" x14ac:dyDescent="0.2">
      <c r="A12" s="1"/>
      <c r="B12" s="1" t="s">
        <v>16</v>
      </c>
      <c r="C12" s="8" t="s">
        <v>93</v>
      </c>
      <c r="D12" s="56">
        <v>0</v>
      </c>
      <c r="E12" s="56">
        <v>0</v>
      </c>
      <c r="F12" s="56">
        <v>0</v>
      </c>
      <c r="G12" s="56" t="s">
        <v>64</v>
      </c>
      <c r="H12" s="56">
        <v>0</v>
      </c>
      <c r="I12" s="56">
        <v>0</v>
      </c>
      <c r="J12" s="56" t="s">
        <v>64</v>
      </c>
      <c r="K12" s="56">
        <v>0</v>
      </c>
      <c r="L12" s="56" t="s">
        <v>64</v>
      </c>
      <c r="M12" s="78">
        <v>0</v>
      </c>
      <c r="N12" s="78">
        <v>0</v>
      </c>
      <c r="O12" s="78">
        <v>0</v>
      </c>
      <c r="P12" s="78">
        <v>0</v>
      </c>
      <c r="Q12" s="78">
        <v>0</v>
      </c>
      <c r="R12" s="78">
        <v>0</v>
      </c>
    </row>
    <row r="13" spans="1:20" ht="15" customHeight="1" x14ac:dyDescent="0.2">
      <c r="A13" s="1"/>
      <c r="B13" s="1"/>
      <c r="C13" s="8" t="s">
        <v>73</v>
      </c>
      <c r="D13" s="56">
        <v>0</v>
      </c>
      <c r="E13" s="56">
        <v>0</v>
      </c>
      <c r="F13" s="56">
        <v>0</v>
      </c>
      <c r="G13" s="56" t="s">
        <v>64</v>
      </c>
      <c r="H13" s="56">
        <v>0</v>
      </c>
      <c r="I13" s="56">
        <v>0</v>
      </c>
      <c r="J13" s="56" t="s">
        <v>64</v>
      </c>
      <c r="K13" s="56">
        <v>0</v>
      </c>
      <c r="L13" s="56" t="s">
        <v>64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T13" s="23"/>
    </row>
    <row r="14" spans="1:20" ht="15" customHeight="1" x14ac:dyDescent="0.2">
      <c r="A14" s="1"/>
      <c r="B14" s="1"/>
      <c r="C14" s="8" t="s">
        <v>72</v>
      </c>
      <c r="D14" s="56" t="s">
        <v>64</v>
      </c>
      <c r="E14" s="56">
        <v>0</v>
      </c>
      <c r="F14" s="56">
        <v>0</v>
      </c>
      <c r="G14" s="56" t="s">
        <v>64</v>
      </c>
      <c r="H14" s="56">
        <v>0</v>
      </c>
      <c r="I14" s="56">
        <v>0</v>
      </c>
      <c r="J14" s="56" t="s">
        <v>64</v>
      </c>
      <c r="K14" s="56">
        <v>0</v>
      </c>
      <c r="L14" s="56" t="s">
        <v>64</v>
      </c>
      <c r="M14" s="80">
        <v>100</v>
      </c>
      <c r="N14" s="80">
        <v>0</v>
      </c>
      <c r="O14" s="80">
        <v>100</v>
      </c>
      <c r="P14" s="80">
        <v>0</v>
      </c>
      <c r="Q14" s="80">
        <v>0</v>
      </c>
      <c r="R14" s="80">
        <v>0</v>
      </c>
    </row>
    <row r="15" spans="1:20" ht="15" customHeight="1" x14ac:dyDescent="0.2">
      <c r="A15" s="1"/>
      <c r="B15" s="1" t="s">
        <v>17</v>
      </c>
      <c r="C15" s="8" t="s">
        <v>93</v>
      </c>
      <c r="D15" s="56">
        <v>0</v>
      </c>
      <c r="E15" s="56">
        <v>0</v>
      </c>
      <c r="F15" s="56">
        <v>0</v>
      </c>
      <c r="G15" s="56" t="s">
        <v>64</v>
      </c>
      <c r="H15" s="56">
        <v>0</v>
      </c>
      <c r="I15" s="56">
        <v>0</v>
      </c>
      <c r="J15" s="56">
        <v>0</v>
      </c>
      <c r="K15" s="56">
        <v>0</v>
      </c>
      <c r="L15" s="56" t="s">
        <v>64</v>
      </c>
      <c r="M15" s="80">
        <v>1090</v>
      </c>
      <c r="N15" s="80">
        <v>0</v>
      </c>
      <c r="O15" s="80">
        <v>0</v>
      </c>
      <c r="P15" s="80">
        <v>1090</v>
      </c>
      <c r="Q15" s="80">
        <v>940</v>
      </c>
      <c r="R15" s="80">
        <v>150</v>
      </c>
    </row>
    <row r="16" spans="1:20" ht="15" customHeight="1" x14ac:dyDescent="0.2">
      <c r="A16" s="1"/>
      <c r="B16" s="1"/>
      <c r="C16" s="8" t="s">
        <v>73</v>
      </c>
      <c r="D16" s="56">
        <v>0</v>
      </c>
      <c r="E16" s="56">
        <v>0</v>
      </c>
      <c r="F16" s="56">
        <v>0</v>
      </c>
      <c r="G16" s="56" t="s">
        <v>64</v>
      </c>
      <c r="H16" s="56">
        <v>0</v>
      </c>
      <c r="I16" s="56">
        <v>0</v>
      </c>
      <c r="J16" s="56">
        <v>0</v>
      </c>
      <c r="K16" s="56">
        <v>0</v>
      </c>
      <c r="L16" s="56" t="s">
        <v>64</v>
      </c>
      <c r="M16" s="78">
        <v>50</v>
      </c>
      <c r="N16" s="78">
        <v>25</v>
      </c>
      <c r="O16" s="78">
        <v>0</v>
      </c>
      <c r="P16" s="78">
        <v>75</v>
      </c>
      <c r="Q16" s="78">
        <v>25</v>
      </c>
      <c r="R16" s="78">
        <v>50</v>
      </c>
    </row>
    <row r="17" spans="1:19" ht="15" customHeight="1" x14ac:dyDescent="0.2">
      <c r="A17" s="1"/>
      <c r="B17" s="1"/>
      <c r="C17" s="38" t="s">
        <v>111</v>
      </c>
      <c r="D17" s="56">
        <v>0</v>
      </c>
      <c r="E17" s="56">
        <v>0</v>
      </c>
      <c r="F17" s="56">
        <v>0</v>
      </c>
      <c r="G17" s="56" t="s">
        <v>64</v>
      </c>
      <c r="H17" s="56">
        <v>0</v>
      </c>
      <c r="I17" s="56">
        <v>0</v>
      </c>
      <c r="J17" s="56">
        <v>0</v>
      </c>
      <c r="K17" s="56">
        <v>0</v>
      </c>
      <c r="L17" s="56" t="s">
        <v>64</v>
      </c>
      <c r="M17" s="80">
        <v>195</v>
      </c>
      <c r="N17" s="70">
        <v>300</v>
      </c>
      <c r="O17" s="70">
        <v>0</v>
      </c>
      <c r="P17" s="80">
        <v>495</v>
      </c>
      <c r="Q17" s="80">
        <v>95</v>
      </c>
      <c r="R17" s="80">
        <v>400</v>
      </c>
    </row>
    <row r="18" spans="1:19" ht="15" customHeight="1" x14ac:dyDescent="0.2">
      <c r="A18" s="1" t="s">
        <v>19</v>
      </c>
      <c r="B18" s="1" t="s">
        <v>68</v>
      </c>
      <c r="C18" s="8" t="s">
        <v>70</v>
      </c>
      <c r="D18" s="56" t="s">
        <v>64</v>
      </c>
      <c r="E18" s="56" t="s">
        <v>64</v>
      </c>
      <c r="F18" s="56" t="s">
        <v>64</v>
      </c>
      <c r="G18" s="56" t="s">
        <v>64</v>
      </c>
      <c r="H18" s="56" t="s">
        <v>64</v>
      </c>
      <c r="I18" s="56">
        <v>0</v>
      </c>
      <c r="J18" s="56" t="s">
        <v>64</v>
      </c>
      <c r="K18" s="56" t="s">
        <v>64</v>
      </c>
      <c r="L18" s="56" t="s">
        <v>64</v>
      </c>
      <c r="M18" s="78">
        <v>0</v>
      </c>
      <c r="N18" s="78">
        <v>0</v>
      </c>
      <c r="O18" s="78">
        <v>0</v>
      </c>
      <c r="P18" s="78">
        <v>0</v>
      </c>
      <c r="Q18" s="78">
        <v>0</v>
      </c>
      <c r="R18" s="78">
        <v>0</v>
      </c>
    </row>
    <row r="19" spans="1:19" ht="15" customHeight="1" x14ac:dyDescent="0.2">
      <c r="A19" s="1"/>
      <c r="B19" s="1"/>
      <c r="C19" s="8" t="s">
        <v>76</v>
      </c>
      <c r="D19" s="56" t="s">
        <v>64</v>
      </c>
      <c r="E19" s="56" t="s">
        <v>64</v>
      </c>
      <c r="F19" s="56" t="s">
        <v>64</v>
      </c>
      <c r="G19" s="56" t="s">
        <v>64</v>
      </c>
      <c r="H19" s="56" t="s">
        <v>64</v>
      </c>
      <c r="I19" s="56">
        <v>0</v>
      </c>
      <c r="J19" s="56" t="s">
        <v>64</v>
      </c>
      <c r="K19" s="56" t="s">
        <v>64</v>
      </c>
      <c r="L19" s="56" t="s">
        <v>64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</row>
    <row r="20" spans="1:19" ht="15" customHeight="1" x14ac:dyDescent="0.2">
      <c r="A20" s="1"/>
      <c r="B20" s="1" t="s">
        <v>69</v>
      </c>
      <c r="C20" s="8" t="s">
        <v>71</v>
      </c>
      <c r="D20" s="56" t="s">
        <v>64</v>
      </c>
      <c r="E20" s="56" t="s">
        <v>64</v>
      </c>
      <c r="F20" s="56" t="s">
        <v>64</v>
      </c>
      <c r="G20" s="56" t="s">
        <v>64</v>
      </c>
      <c r="H20" s="56" t="s">
        <v>64</v>
      </c>
      <c r="I20" s="56">
        <v>0</v>
      </c>
      <c r="J20" s="56" t="s">
        <v>64</v>
      </c>
      <c r="K20" s="56" t="s">
        <v>64</v>
      </c>
      <c r="L20" s="56" t="s">
        <v>64</v>
      </c>
      <c r="M20" s="78">
        <v>0</v>
      </c>
      <c r="N20" s="78">
        <v>0</v>
      </c>
      <c r="O20" s="78">
        <v>0</v>
      </c>
      <c r="P20" s="78">
        <v>0</v>
      </c>
      <c r="Q20" s="78">
        <v>0</v>
      </c>
      <c r="R20" s="78">
        <v>0</v>
      </c>
    </row>
    <row r="21" spans="1:19" ht="15" customHeight="1" x14ac:dyDescent="0.2">
      <c r="A21" s="1"/>
      <c r="B21" s="1"/>
      <c r="C21" s="8" t="s">
        <v>70</v>
      </c>
      <c r="D21" s="56" t="s">
        <v>64</v>
      </c>
      <c r="E21" s="56" t="s">
        <v>64</v>
      </c>
      <c r="F21" s="56" t="s">
        <v>64</v>
      </c>
      <c r="G21" s="56" t="s">
        <v>64</v>
      </c>
      <c r="H21" s="56" t="s">
        <v>64</v>
      </c>
      <c r="I21" s="56">
        <v>0</v>
      </c>
      <c r="J21" s="56" t="s">
        <v>64</v>
      </c>
      <c r="K21" s="56" t="s">
        <v>64</v>
      </c>
      <c r="L21" s="56" t="s">
        <v>64</v>
      </c>
      <c r="M21" s="78">
        <v>0</v>
      </c>
      <c r="N21" s="78">
        <v>0</v>
      </c>
      <c r="O21" s="78">
        <v>0</v>
      </c>
      <c r="P21" s="78">
        <v>0</v>
      </c>
      <c r="Q21" s="78">
        <v>0</v>
      </c>
      <c r="R21" s="78">
        <v>0</v>
      </c>
    </row>
    <row r="22" spans="1:19" ht="15" customHeight="1" x14ac:dyDescent="0.2">
      <c r="A22" s="1"/>
      <c r="B22" s="7"/>
      <c r="C22" s="8" t="s">
        <v>76</v>
      </c>
      <c r="D22" s="56" t="s">
        <v>64</v>
      </c>
      <c r="E22" s="56" t="s">
        <v>64</v>
      </c>
      <c r="F22" s="56" t="s">
        <v>64</v>
      </c>
      <c r="G22" s="56" t="s">
        <v>64</v>
      </c>
      <c r="H22" s="56" t="s">
        <v>64</v>
      </c>
      <c r="I22" s="56">
        <v>0</v>
      </c>
      <c r="J22" s="56" t="s">
        <v>64</v>
      </c>
      <c r="K22" s="56" t="s">
        <v>64</v>
      </c>
      <c r="L22" s="56" t="s">
        <v>64</v>
      </c>
      <c r="M22" s="78">
        <v>0</v>
      </c>
      <c r="N22" s="78">
        <v>0</v>
      </c>
      <c r="O22" s="78">
        <v>0</v>
      </c>
      <c r="P22" s="78">
        <v>0</v>
      </c>
      <c r="Q22" s="78">
        <v>0</v>
      </c>
      <c r="R22" s="78">
        <v>0</v>
      </c>
    </row>
    <row r="23" spans="1:19" ht="15" customHeight="1" x14ac:dyDescent="0.2">
      <c r="A23" s="48" t="s">
        <v>20</v>
      </c>
      <c r="B23" s="48" t="s">
        <v>21</v>
      </c>
      <c r="C23" s="55" t="s">
        <v>94</v>
      </c>
      <c r="D23" s="56">
        <v>0</v>
      </c>
      <c r="E23" s="56">
        <v>0</v>
      </c>
      <c r="F23" s="56">
        <v>0</v>
      </c>
      <c r="G23" s="56" t="s">
        <v>64</v>
      </c>
      <c r="H23" s="56">
        <v>0</v>
      </c>
      <c r="I23" s="56">
        <v>0</v>
      </c>
      <c r="J23" s="56">
        <v>0</v>
      </c>
      <c r="K23" s="56">
        <v>0</v>
      </c>
      <c r="L23" s="56" t="s">
        <v>64</v>
      </c>
      <c r="M23" s="80">
        <v>21247</v>
      </c>
      <c r="N23" s="70">
        <v>3650</v>
      </c>
      <c r="O23" s="70">
        <v>20289</v>
      </c>
      <c r="P23" s="80">
        <v>4608</v>
      </c>
      <c r="Q23" s="80">
        <v>2204</v>
      </c>
      <c r="R23" s="80">
        <v>2404</v>
      </c>
    </row>
    <row r="24" spans="1:19" ht="15" customHeight="1" x14ac:dyDescent="0.2">
      <c r="A24" s="1"/>
      <c r="B24" s="1"/>
      <c r="C24" s="8" t="s">
        <v>24</v>
      </c>
      <c r="D24" s="56">
        <v>0</v>
      </c>
      <c r="E24" s="56">
        <v>0</v>
      </c>
      <c r="F24" s="56">
        <v>0</v>
      </c>
      <c r="G24" s="56" t="s">
        <v>64</v>
      </c>
      <c r="H24" s="56">
        <v>0</v>
      </c>
      <c r="I24" s="56">
        <v>0</v>
      </c>
      <c r="J24" s="56">
        <v>0</v>
      </c>
      <c r="K24" s="56" t="s">
        <v>64</v>
      </c>
      <c r="L24" s="56" t="s">
        <v>64</v>
      </c>
      <c r="M24" s="80">
        <v>0</v>
      </c>
      <c r="N24" s="80">
        <v>0</v>
      </c>
      <c r="O24" s="80">
        <v>0</v>
      </c>
      <c r="P24" s="80">
        <v>0</v>
      </c>
      <c r="Q24" s="80">
        <v>0</v>
      </c>
      <c r="R24" s="80">
        <v>0</v>
      </c>
      <c r="S24" s="37"/>
    </row>
    <row r="25" spans="1:19" ht="15" customHeight="1" x14ac:dyDescent="0.2">
      <c r="A25" s="1"/>
      <c r="B25" s="1"/>
      <c r="C25" s="8" t="s">
        <v>105</v>
      </c>
      <c r="D25" s="56">
        <v>0</v>
      </c>
      <c r="E25" s="56">
        <v>0</v>
      </c>
      <c r="F25" s="56">
        <v>0</v>
      </c>
      <c r="G25" s="56" t="s">
        <v>64</v>
      </c>
      <c r="H25" s="56">
        <v>0</v>
      </c>
      <c r="I25" s="56">
        <v>0</v>
      </c>
      <c r="J25" s="56" t="s">
        <v>64</v>
      </c>
      <c r="K25" s="56" t="s">
        <v>64</v>
      </c>
      <c r="L25" s="56" t="s">
        <v>64</v>
      </c>
      <c r="M25" s="80">
        <v>0</v>
      </c>
      <c r="N25" s="80">
        <v>0</v>
      </c>
      <c r="O25" s="80">
        <v>0</v>
      </c>
      <c r="P25" s="80">
        <v>0</v>
      </c>
      <c r="Q25" s="80">
        <v>0</v>
      </c>
      <c r="R25" s="80">
        <v>0</v>
      </c>
      <c r="S25" s="37"/>
    </row>
    <row r="26" spans="1:19" ht="15" customHeight="1" x14ac:dyDescent="0.2">
      <c r="A26" s="48"/>
      <c r="B26" s="48"/>
      <c r="C26" s="55" t="s">
        <v>65</v>
      </c>
      <c r="D26" s="56">
        <v>0</v>
      </c>
      <c r="E26" s="56">
        <v>0</v>
      </c>
      <c r="F26" s="56">
        <v>0</v>
      </c>
      <c r="G26" s="56" t="s">
        <v>64</v>
      </c>
      <c r="H26" s="56">
        <v>0</v>
      </c>
      <c r="I26" s="56">
        <v>0</v>
      </c>
      <c r="J26" s="56">
        <v>0</v>
      </c>
      <c r="K26" s="56" t="s">
        <v>64</v>
      </c>
      <c r="L26" s="56" t="s">
        <v>64</v>
      </c>
      <c r="M26" s="80">
        <v>837</v>
      </c>
      <c r="N26" s="65">
        <v>0</v>
      </c>
      <c r="O26" s="80">
        <v>75</v>
      </c>
      <c r="P26" s="80">
        <v>762</v>
      </c>
      <c r="Q26" s="80">
        <v>762</v>
      </c>
      <c r="R26" s="80">
        <v>0</v>
      </c>
    </row>
    <row r="27" spans="1:19" ht="15" customHeight="1" x14ac:dyDescent="0.2">
      <c r="A27" s="1"/>
      <c r="B27" s="1"/>
      <c r="C27" s="55" t="s">
        <v>22</v>
      </c>
      <c r="D27" s="56">
        <v>0</v>
      </c>
      <c r="E27" s="56">
        <v>0</v>
      </c>
      <c r="F27" s="56">
        <v>0</v>
      </c>
      <c r="G27" s="56" t="s">
        <v>64</v>
      </c>
      <c r="H27" s="56">
        <v>0</v>
      </c>
      <c r="I27" s="56">
        <v>0</v>
      </c>
      <c r="J27" s="56">
        <v>0</v>
      </c>
      <c r="K27" s="56" t="s">
        <v>64</v>
      </c>
      <c r="L27" s="56" t="s">
        <v>64</v>
      </c>
      <c r="M27" s="80">
        <v>3525</v>
      </c>
      <c r="N27" s="80">
        <v>0</v>
      </c>
      <c r="O27" s="80">
        <v>3025</v>
      </c>
      <c r="P27" s="80">
        <v>500</v>
      </c>
      <c r="Q27" s="80">
        <v>0</v>
      </c>
      <c r="R27" s="80">
        <v>500</v>
      </c>
    </row>
    <row r="28" spans="1:19" ht="15" customHeight="1" x14ac:dyDescent="0.2">
      <c r="A28" s="1"/>
      <c r="B28" s="1"/>
      <c r="C28" s="55" t="s">
        <v>97</v>
      </c>
      <c r="D28" s="56">
        <v>0</v>
      </c>
      <c r="E28" s="56">
        <v>0</v>
      </c>
      <c r="F28" s="56">
        <v>0</v>
      </c>
      <c r="G28" s="56" t="s">
        <v>64</v>
      </c>
      <c r="H28" s="56">
        <v>0</v>
      </c>
      <c r="I28" s="56">
        <v>0</v>
      </c>
      <c r="J28" s="56" t="s">
        <v>64</v>
      </c>
      <c r="K28" s="56" t="s">
        <v>64</v>
      </c>
      <c r="L28" s="56" t="s">
        <v>64</v>
      </c>
      <c r="M28" s="80">
        <v>1550</v>
      </c>
      <c r="N28" s="70">
        <v>0</v>
      </c>
      <c r="O28" s="70">
        <v>0</v>
      </c>
      <c r="P28" s="80">
        <v>1550</v>
      </c>
      <c r="Q28" s="80">
        <v>200</v>
      </c>
      <c r="R28" s="80">
        <v>1350</v>
      </c>
    </row>
    <row r="29" spans="1:19" ht="15" customHeight="1" x14ac:dyDescent="0.2">
      <c r="A29" s="1"/>
      <c r="B29" s="1"/>
      <c r="C29" s="38" t="s">
        <v>111</v>
      </c>
      <c r="D29" s="56">
        <v>0</v>
      </c>
      <c r="E29" s="56">
        <v>0</v>
      </c>
      <c r="F29" s="56">
        <v>0</v>
      </c>
      <c r="G29" s="56" t="s">
        <v>64</v>
      </c>
      <c r="H29" s="56">
        <v>0</v>
      </c>
      <c r="I29" s="56">
        <v>0</v>
      </c>
      <c r="J29" s="56">
        <v>0</v>
      </c>
      <c r="K29" s="56" t="s">
        <v>64</v>
      </c>
      <c r="L29" s="56" t="s">
        <v>64</v>
      </c>
      <c r="M29" s="78">
        <v>6810</v>
      </c>
      <c r="N29" s="70">
        <v>300</v>
      </c>
      <c r="O29" s="70">
        <v>3150</v>
      </c>
      <c r="P29" s="78">
        <v>3960</v>
      </c>
      <c r="Q29" s="70">
        <v>3660</v>
      </c>
      <c r="R29" s="70">
        <v>300</v>
      </c>
    </row>
    <row r="30" spans="1:19" ht="15" customHeight="1" x14ac:dyDescent="0.2">
      <c r="A30" s="1"/>
      <c r="B30" s="1" t="s">
        <v>23</v>
      </c>
      <c r="C30" s="55" t="s">
        <v>94</v>
      </c>
      <c r="D30" s="56">
        <v>0</v>
      </c>
      <c r="E30" s="56">
        <v>0</v>
      </c>
      <c r="F30" s="56">
        <v>0</v>
      </c>
      <c r="G30" s="56" t="s">
        <v>64</v>
      </c>
      <c r="H30" s="56">
        <v>0</v>
      </c>
      <c r="I30" s="56">
        <v>0</v>
      </c>
      <c r="J30" s="56">
        <v>0</v>
      </c>
      <c r="K30" s="56" t="s">
        <v>64</v>
      </c>
      <c r="L30" s="56" t="s">
        <v>64</v>
      </c>
      <c r="M30" s="80">
        <v>7980</v>
      </c>
      <c r="N30" s="70">
        <v>25</v>
      </c>
      <c r="O30" s="70">
        <v>420</v>
      </c>
      <c r="P30" s="80">
        <v>7585</v>
      </c>
      <c r="Q30" s="80">
        <v>7585</v>
      </c>
      <c r="R30" s="80">
        <v>0</v>
      </c>
    </row>
    <row r="31" spans="1:19" ht="15" customHeight="1" x14ac:dyDescent="0.2">
      <c r="A31" s="1"/>
      <c r="B31" s="1"/>
      <c r="C31" s="14" t="s">
        <v>24</v>
      </c>
      <c r="D31" s="56">
        <v>0</v>
      </c>
      <c r="E31" s="56">
        <v>0</v>
      </c>
      <c r="F31" s="56">
        <v>0</v>
      </c>
      <c r="G31" s="56" t="s">
        <v>64</v>
      </c>
      <c r="H31" s="56">
        <v>0</v>
      </c>
      <c r="I31" s="56">
        <v>0</v>
      </c>
      <c r="J31" s="56">
        <v>0</v>
      </c>
      <c r="K31" s="56" t="s">
        <v>64</v>
      </c>
      <c r="L31" s="56" t="s">
        <v>64</v>
      </c>
      <c r="M31" s="80">
        <v>3250</v>
      </c>
      <c r="N31" s="80">
        <v>4500</v>
      </c>
      <c r="O31" s="80">
        <v>2350</v>
      </c>
      <c r="P31" s="80">
        <v>5400</v>
      </c>
      <c r="Q31" s="80">
        <v>5325</v>
      </c>
      <c r="R31" s="80">
        <v>75</v>
      </c>
    </row>
    <row r="32" spans="1:19" ht="15" customHeight="1" x14ac:dyDescent="0.2">
      <c r="A32" s="1"/>
      <c r="B32" s="1"/>
      <c r="C32" s="8" t="s">
        <v>65</v>
      </c>
      <c r="D32" s="56">
        <v>0</v>
      </c>
      <c r="E32" s="56">
        <v>0</v>
      </c>
      <c r="F32" s="56">
        <v>0</v>
      </c>
      <c r="G32" s="56" t="s">
        <v>64</v>
      </c>
      <c r="H32" s="56">
        <v>0</v>
      </c>
      <c r="I32" s="56">
        <v>0</v>
      </c>
      <c r="J32" s="56">
        <v>0</v>
      </c>
      <c r="K32" s="56" t="s">
        <v>64</v>
      </c>
      <c r="L32" s="56" t="s">
        <v>64</v>
      </c>
      <c r="M32" s="80">
        <v>900</v>
      </c>
      <c r="N32" s="80">
        <v>0</v>
      </c>
      <c r="O32" s="80">
        <v>0</v>
      </c>
      <c r="P32" s="80">
        <v>900</v>
      </c>
      <c r="Q32" s="80">
        <v>900</v>
      </c>
      <c r="R32" s="80">
        <v>0</v>
      </c>
    </row>
    <row r="33" spans="1:20" ht="15" customHeight="1" x14ac:dyDescent="0.2">
      <c r="A33" s="1"/>
      <c r="B33" s="1"/>
      <c r="C33" s="8" t="s">
        <v>22</v>
      </c>
      <c r="D33" s="56">
        <v>0</v>
      </c>
      <c r="E33" s="56">
        <v>0</v>
      </c>
      <c r="F33" s="56">
        <v>0</v>
      </c>
      <c r="G33" s="56" t="s">
        <v>64</v>
      </c>
      <c r="H33" s="56">
        <v>0</v>
      </c>
      <c r="I33" s="56">
        <v>0</v>
      </c>
      <c r="J33" s="56">
        <v>0</v>
      </c>
      <c r="K33" s="56" t="s">
        <v>64</v>
      </c>
      <c r="L33" s="56" t="s">
        <v>64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T33" s="23"/>
    </row>
    <row r="34" spans="1:20" s="49" customFormat="1" ht="15" customHeight="1" x14ac:dyDescent="0.2">
      <c r="A34" s="50"/>
      <c r="B34" s="50"/>
      <c r="C34" s="52" t="s">
        <v>97</v>
      </c>
      <c r="D34" s="70">
        <v>0</v>
      </c>
      <c r="E34" s="70">
        <v>17</v>
      </c>
      <c r="F34" s="70">
        <v>17</v>
      </c>
      <c r="G34" s="70" t="s">
        <v>64</v>
      </c>
      <c r="H34" s="70">
        <v>0</v>
      </c>
      <c r="I34" s="70">
        <v>17</v>
      </c>
      <c r="J34" s="70">
        <v>0</v>
      </c>
      <c r="K34" s="70" t="s">
        <v>64</v>
      </c>
      <c r="L34" s="70" t="s">
        <v>64</v>
      </c>
      <c r="M34" s="80">
        <v>222850</v>
      </c>
      <c r="N34" s="80">
        <v>24175</v>
      </c>
      <c r="O34" s="80">
        <v>12975</v>
      </c>
      <c r="P34" s="80">
        <v>234050</v>
      </c>
      <c r="Q34" s="80">
        <v>175600</v>
      </c>
      <c r="R34" s="80">
        <v>58450</v>
      </c>
      <c r="T34" s="37"/>
    </row>
    <row r="35" spans="1:20" ht="15" customHeight="1" x14ac:dyDescent="0.2">
      <c r="A35" s="1"/>
      <c r="B35" s="1"/>
      <c r="C35" s="38" t="s">
        <v>111</v>
      </c>
      <c r="D35" s="56">
        <v>0</v>
      </c>
      <c r="E35" s="56">
        <v>0</v>
      </c>
      <c r="F35" s="56">
        <v>0</v>
      </c>
      <c r="G35" s="56" t="s">
        <v>64</v>
      </c>
      <c r="H35" s="56">
        <v>0</v>
      </c>
      <c r="I35" s="56">
        <v>0</v>
      </c>
      <c r="J35" s="56">
        <v>0</v>
      </c>
      <c r="K35" s="56" t="s">
        <v>64</v>
      </c>
      <c r="L35" s="56" t="s">
        <v>64</v>
      </c>
      <c r="M35" s="80">
        <v>10199</v>
      </c>
      <c r="N35" s="70">
        <v>0</v>
      </c>
      <c r="O35" s="80">
        <v>10150</v>
      </c>
      <c r="P35" s="80">
        <v>49</v>
      </c>
      <c r="Q35" s="80">
        <v>49</v>
      </c>
      <c r="R35" s="80">
        <v>0</v>
      </c>
    </row>
    <row r="36" spans="1:20" ht="15" customHeight="1" x14ac:dyDescent="0.2">
      <c r="A36" s="1"/>
      <c r="B36" s="5" t="s">
        <v>54</v>
      </c>
      <c r="C36" s="14" t="s">
        <v>94</v>
      </c>
      <c r="D36" s="56">
        <v>0</v>
      </c>
      <c r="E36" s="56">
        <v>0</v>
      </c>
      <c r="F36" s="56">
        <v>0</v>
      </c>
      <c r="G36" s="56" t="s">
        <v>64</v>
      </c>
      <c r="H36" s="56">
        <v>0</v>
      </c>
      <c r="I36" s="56">
        <v>0</v>
      </c>
      <c r="J36" s="56" t="s">
        <v>64</v>
      </c>
      <c r="K36" s="56">
        <v>0</v>
      </c>
      <c r="L36" s="56" t="s">
        <v>64</v>
      </c>
      <c r="M36" s="80">
        <v>0</v>
      </c>
      <c r="N36" s="80">
        <v>0</v>
      </c>
      <c r="O36" s="80">
        <v>0</v>
      </c>
      <c r="P36" s="80">
        <v>0</v>
      </c>
      <c r="Q36" s="80">
        <v>0</v>
      </c>
      <c r="R36" s="80">
        <v>0</v>
      </c>
    </row>
    <row r="37" spans="1:20" ht="15" customHeight="1" x14ac:dyDescent="0.2">
      <c r="A37" s="1"/>
      <c r="B37" s="1"/>
      <c r="C37" s="8" t="s">
        <v>24</v>
      </c>
      <c r="D37" s="56">
        <v>0</v>
      </c>
      <c r="E37" s="56">
        <v>0</v>
      </c>
      <c r="F37" s="56">
        <v>0</v>
      </c>
      <c r="G37" s="56" t="s">
        <v>64</v>
      </c>
      <c r="H37" s="56">
        <v>0</v>
      </c>
      <c r="I37" s="56">
        <v>0</v>
      </c>
      <c r="J37" s="56" t="s">
        <v>64</v>
      </c>
      <c r="K37" s="56" t="s">
        <v>64</v>
      </c>
      <c r="L37" s="56" t="s">
        <v>64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</row>
    <row r="38" spans="1:20" s="18" customFormat="1" ht="15" customHeight="1" x14ac:dyDescent="0.2">
      <c r="A38" s="17"/>
      <c r="B38" s="17"/>
      <c r="C38" s="14" t="s">
        <v>65</v>
      </c>
      <c r="D38" s="56">
        <v>0</v>
      </c>
      <c r="E38" s="56">
        <v>0</v>
      </c>
      <c r="F38" s="56">
        <v>0</v>
      </c>
      <c r="G38" s="56" t="s">
        <v>64</v>
      </c>
      <c r="H38" s="56">
        <v>0</v>
      </c>
      <c r="I38" s="56">
        <v>0</v>
      </c>
      <c r="J38" s="56" t="s">
        <v>64</v>
      </c>
      <c r="K38" s="56" t="s">
        <v>64</v>
      </c>
      <c r="L38" s="56" t="s">
        <v>64</v>
      </c>
      <c r="M38" s="80">
        <v>0</v>
      </c>
      <c r="N38" s="80">
        <v>0</v>
      </c>
      <c r="O38" s="80">
        <v>0</v>
      </c>
      <c r="P38" s="80">
        <v>0</v>
      </c>
      <c r="Q38" s="80">
        <v>0</v>
      </c>
      <c r="R38" s="80">
        <v>0</v>
      </c>
    </row>
    <row r="39" spans="1:20" s="18" customFormat="1" ht="15" customHeight="1" x14ac:dyDescent="0.2">
      <c r="A39" s="48"/>
      <c r="B39" s="48"/>
      <c r="C39" s="55" t="s">
        <v>22</v>
      </c>
      <c r="D39" s="70">
        <v>0</v>
      </c>
      <c r="E39" s="70">
        <v>0</v>
      </c>
      <c r="F39" s="70">
        <v>0</v>
      </c>
      <c r="G39" s="70" t="s">
        <v>64</v>
      </c>
      <c r="H39" s="70">
        <v>0</v>
      </c>
      <c r="I39" s="70">
        <v>0</v>
      </c>
      <c r="J39" s="70" t="s">
        <v>64</v>
      </c>
      <c r="K39" s="70" t="s">
        <v>64</v>
      </c>
      <c r="L39" s="70" t="s">
        <v>64</v>
      </c>
      <c r="M39" s="80">
        <v>0</v>
      </c>
      <c r="N39" s="80">
        <v>0</v>
      </c>
      <c r="O39" s="80">
        <v>0</v>
      </c>
      <c r="P39" s="80">
        <v>0</v>
      </c>
      <c r="Q39" s="80">
        <v>0</v>
      </c>
      <c r="R39" s="80">
        <v>0</v>
      </c>
    </row>
    <row r="40" spans="1:20" ht="15" customHeight="1" x14ac:dyDescent="0.2">
      <c r="A40" s="48"/>
      <c r="B40" s="48"/>
      <c r="C40" s="38" t="s">
        <v>111</v>
      </c>
      <c r="D40" s="56">
        <v>0</v>
      </c>
      <c r="E40" s="56">
        <v>0</v>
      </c>
      <c r="F40" s="56">
        <v>0</v>
      </c>
      <c r="G40" s="56" t="s">
        <v>64</v>
      </c>
      <c r="H40" s="56">
        <v>0</v>
      </c>
      <c r="I40" s="56">
        <v>0</v>
      </c>
      <c r="J40" s="56" t="s">
        <v>64</v>
      </c>
      <c r="K40" s="56" t="s">
        <v>64</v>
      </c>
      <c r="L40" s="56" t="s">
        <v>64</v>
      </c>
      <c r="M40" s="80">
        <v>0</v>
      </c>
      <c r="N40" s="80">
        <v>0</v>
      </c>
      <c r="O40" s="80">
        <v>0</v>
      </c>
      <c r="P40" s="80">
        <v>0</v>
      </c>
      <c r="Q40" s="80">
        <v>0</v>
      </c>
      <c r="R40" s="80">
        <v>0</v>
      </c>
    </row>
    <row r="41" spans="1:20" ht="15" customHeight="1" x14ac:dyDescent="0.2">
      <c r="A41" s="48" t="s">
        <v>51</v>
      </c>
      <c r="B41" s="48" t="s">
        <v>52</v>
      </c>
      <c r="C41" s="55" t="s">
        <v>94</v>
      </c>
      <c r="D41" s="56">
        <v>0</v>
      </c>
      <c r="E41" s="56">
        <v>0</v>
      </c>
      <c r="F41" s="56">
        <v>0</v>
      </c>
      <c r="G41" s="56" t="s">
        <v>64</v>
      </c>
      <c r="H41" s="56">
        <v>0</v>
      </c>
      <c r="I41" s="56">
        <v>0</v>
      </c>
      <c r="J41" s="56">
        <v>0</v>
      </c>
      <c r="K41" s="56">
        <v>0</v>
      </c>
      <c r="L41" s="56" t="s">
        <v>64</v>
      </c>
      <c r="M41" s="78">
        <v>2076</v>
      </c>
      <c r="N41" s="78">
        <v>0</v>
      </c>
      <c r="O41" s="78">
        <v>264</v>
      </c>
      <c r="P41" s="78">
        <v>1812</v>
      </c>
      <c r="Q41" s="78">
        <v>1788</v>
      </c>
      <c r="R41" s="78">
        <v>24</v>
      </c>
    </row>
    <row r="42" spans="1:20" ht="15" customHeight="1" x14ac:dyDescent="0.2">
      <c r="A42" s="48"/>
      <c r="B42" s="48"/>
      <c r="C42" s="55" t="s">
        <v>24</v>
      </c>
      <c r="D42" s="56">
        <v>0</v>
      </c>
      <c r="E42" s="57">
        <v>0</v>
      </c>
      <c r="F42" s="57">
        <v>0</v>
      </c>
      <c r="G42" s="56" t="s">
        <v>64</v>
      </c>
      <c r="H42" s="56">
        <v>0</v>
      </c>
      <c r="I42" s="56">
        <v>0</v>
      </c>
      <c r="J42" s="56">
        <v>0</v>
      </c>
      <c r="K42" s="56">
        <v>0</v>
      </c>
      <c r="L42" s="56" t="s">
        <v>64</v>
      </c>
      <c r="M42" s="80">
        <v>1049</v>
      </c>
      <c r="N42" s="70">
        <v>0</v>
      </c>
      <c r="O42" s="70">
        <v>0</v>
      </c>
      <c r="P42" s="80">
        <v>1049</v>
      </c>
      <c r="Q42" s="80">
        <v>912</v>
      </c>
      <c r="R42" s="80">
        <v>137</v>
      </c>
    </row>
    <row r="43" spans="1:20" ht="15" customHeight="1" x14ac:dyDescent="0.2">
      <c r="A43" s="48"/>
      <c r="B43" s="48"/>
      <c r="C43" s="55" t="s">
        <v>105</v>
      </c>
      <c r="D43" s="56">
        <v>0</v>
      </c>
      <c r="E43" s="56">
        <v>0</v>
      </c>
      <c r="F43" s="56">
        <v>0</v>
      </c>
      <c r="G43" s="56" t="s">
        <v>64</v>
      </c>
      <c r="H43" s="56" t="s">
        <v>64</v>
      </c>
      <c r="I43" s="56">
        <v>0</v>
      </c>
      <c r="J43" s="56" t="s">
        <v>64</v>
      </c>
      <c r="K43" s="56">
        <v>0</v>
      </c>
      <c r="L43" s="56" t="s">
        <v>64</v>
      </c>
      <c r="M43" s="78">
        <v>0</v>
      </c>
      <c r="N43" s="78">
        <v>0</v>
      </c>
      <c r="O43" s="78">
        <v>0</v>
      </c>
      <c r="P43" s="78">
        <v>0</v>
      </c>
      <c r="Q43" s="78">
        <v>0</v>
      </c>
      <c r="R43" s="78">
        <v>0</v>
      </c>
      <c r="S43" s="37"/>
    </row>
    <row r="44" spans="1:20" ht="15" customHeight="1" x14ac:dyDescent="0.2">
      <c r="A44" s="48"/>
      <c r="B44" s="48"/>
      <c r="C44" s="55" t="s">
        <v>22</v>
      </c>
      <c r="D44" s="56">
        <v>0</v>
      </c>
      <c r="E44" s="56">
        <v>0</v>
      </c>
      <c r="F44" s="56">
        <v>0</v>
      </c>
      <c r="G44" s="56" t="s">
        <v>64</v>
      </c>
      <c r="H44" s="56">
        <v>0</v>
      </c>
      <c r="I44" s="56">
        <v>0</v>
      </c>
      <c r="J44" s="56">
        <v>0</v>
      </c>
      <c r="K44" s="56">
        <v>0</v>
      </c>
      <c r="L44" s="56" t="s">
        <v>64</v>
      </c>
      <c r="M44" s="80">
        <v>12</v>
      </c>
      <c r="N44" s="70">
        <v>0</v>
      </c>
      <c r="O44" s="80">
        <v>0</v>
      </c>
      <c r="P44" s="80">
        <v>12</v>
      </c>
      <c r="Q44" s="80">
        <v>12</v>
      </c>
      <c r="R44" s="80">
        <v>0</v>
      </c>
      <c r="T44" s="23"/>
    </row>
    <row r="45" spans="1:20" ht="15" customHeight="1" x14ac:dyDescent="0.2">
      <c r="A45" s="48"/>
      <c r="B45" s="48"/>
      <c r="C45" s="55" t="s">
        <v>97</v>
      </c>
      <c r="D45" s="56">
        <v>0</v>
      </c>
      <c r="E45" s="56">
        <v>0</v>
      </c>
      <c r="F45" s="56">
        <v>0</v>
      </c>
      <c r="G45" s="56" t="s">
        <v>64</v>
      </c>
      <c r="H45" s="56">
        <v>0</v>
      </c>
      <c r="I45" s="56">
        <v>0</v>
      </c>
      <c r="J45" s="56" t="s">
        <v>64</v>
      </c>
      <c r="K45" s="56">
        <v>0</v>
      </c>
      <c r="L45" s="56" t="s">
        <v>64</v>
      </c>
      <c r="M45" s="80">
        <v>750</v>
      </c>
      <c r="N45" s="70">
        <v>0</v>
      </c>
      <c r="O45" s="70">
        <v>0</v>
      </c>
      <c r="P45" s="80">
        <v>750</v>
      </c>
      <c r="Q45" s="80">
        <v>558</v>
      </c>
      <c r="R45" s="80">
        <v>192</v>
      </c>
      <c r="T45" s="37"/>
    </row>
    <row r="46" spans="1:20" ht="15" customHeight="1" x14ac:dyDescent="0.2">
      <c r="A46" s="48"/>
      <c r="B46" s="46" t="s">
        <v>59</v>
      </c>
      <c r="C46" s="55" t="s">
        <v>94</v>
      </c>
      <c r="D46" s="70">
        <v>0</v>
      </c>
      <c r="E46" s="70">
        <v>0</v>
      </c>
      <c r="F46" s="70">
        <v>0</v>
      </c>
      <c r="G46" s="70" t="s">
        <v>64</v>
      </c>
      <c r="H46" s="70">
        <v>0</v>
      </c>
      <c r="I46" s="70">
        <v>0</v>
      </c>
      <c r="J46" s="70">
        <v>0</v>
      </c>
      <c r="K46" s="70">
        <v>0</v>
      </c>
      <c r="L46" s="70" t="s">
        <v>64</v>
      </c>
      <c r="M46" s="80">
        <v>51042</v>
      </c>
      <c r="N46" s="70">
        <v>4495</v>
      </c>
      <c r="O46" s="70">
        <v>9610</v>
      </c>
      <c r="P46" s="80">
        <v>45927</v>
      </c>
      <c r="Q46" s="80">
        <v>25207</v>
      </c>
      <c r="R46" s="80">
        <v>20720</v>
      </c>
    </row>
    <row r="47" spans="1:20" ht="15" customHeight="1" x14ac:dyDescent="0.2">
      <c r="A47" s="48"/>
      <c r="B47" s="46"/>
      <c r="C47" s="55" t="s">
        <v>100</v>
      </c>
      <c r="D47" s="70">
        <v>0</v>
      </c>
      <c r="E47" s="70">
        <v>0</v>
      </c>
      <c r="F47" s="70">
        <v>0</v>
      </c>
      <c r="G47" s="70" t="s">
        <v>64</v>
      </c>
      <c r="H47" s="70" t="s">
        <v>64</v>
      </c>
      <c r="I47" s="70">
        <v>0</v>
      </c>
      <c r="J47" s="70" t="s">
        <v>64</v>
      </c>
      <c r="K47" s="70">
        <v>0</v>
      </c>
      <c r="L47" s="70" t="s">
        <v>64</v>
      </c>
      <c r="M47" s="80">
        <v>0</v>
      </c>
      <c r="N47" s="80">
        <v>0</v>
      </c>
      <c r="O47" s="80">
        <v>0</v>
      </c>
      <c r="P47" s="80">
        <v>0</v>
      </c>
      <c r="Q47" s="80">
        <v>0</v>
      </c>
      <c r="R47" s="80">
        <v>0</v>
      </c>
    </row>
    <row r="48" spans="1:20" ht="15" customHeight="1" x14ac:dyDescent="0.2">
      <c r="A48" s="48"/>
      <c r="B48" s="46"/>
      <c r="C48" s="55" t="s">
        <v>24</v>
      </c>
      <c r="D48" s="70">
        <v>0</v>
      </c>
      <c r="E48" s="70">
        <v>0</v>
      </c>
      <c r="F48" s="70">
        <v>0</v>
      </c>
      <c r="G48" s="70" t="s">
        <v>64</v>
      </c>
      <c r="H48" s="70">
        <v>0</v>
      </c>
      <c r="I48" s="70">
        <v>0</v>
      </c>
      <c r="J48" s="70">
        <v>0</v>
      </c>
      <c r="K48" s="70">
        <v>0</v>
      </c>
      <c r="L48" s="70" t="s">
        <v>64</v>
      </c>
      <c r="M48" s="80">
        <v>216</v>
      </c>
      <c r="N48" s="80">
        <v>0</v>
      </c>
      <c r="O48" s="80">
        <v>100</v>
      </c>
      <c r="P48" s="80">
        <v>116</v>
      </c>
      <c r="Q48" s="80">
        <v>116</v>
      </c>
      <c r="R48" s="80">
        <v>0</v>
      </c>
    </row>
    <row r="49" spans="1:18" ht="15" customHeight="1" x14ac:dyDescent="0.2">
      <c r="A49" s="48"/>
      <c r="B49" s="46"/>
      <c r="C49" s="47" t="s">
        <v>63</v>
      </c>
      <c r="D49" s="70">
        <v>0</v>
      </c>
      <c r="E49" s="70">
        <v>0</v>
      </c>
      <c r="F49" s="70">
        <v>0</v>
      </c>
      <c r="G49" s="70" t="s">
        <v>64</v>
      </c>
      <c r="H49" s="70">
        <v>0</v>
      </c>
      <c r="I49" s="70">
        <v>0</v>
      </c>
      <c r="J49" s="70">
        <v>0</v>
      </c>
      <c r="K49" s="70">
        <v>0</v>
      </c>
      <c r="L49" s="70" t="s">
        <v>64</v>
      </c>
      <c r="M49" s="78">
        <v>0</v>
      </c>
      <c r="N49" s="78">
        <v>0</v>
      </c>
      <c r="O49" s="78">
        <v>0</v>
      </c>
      <c r="P49" s="78">
        <v>0</v>
      </c>
      <c r="Q49" s="78">
        <v>0</v>
      </c>
      <c r="R49" s="78">
        <v>0</v>
      </c>
    </row>
    <row r="50" spans="1:18" s="49" customFormat="1" ht="15" customHeight="1" x14ac:dyDescent="0.2">
      <c r="A50" s="48"/>
      <c r="B50" s="46"/>
      <c r="C50" s="47" t="s">
        <v>109</v>
      </c>
      <c r="D50" s="70">
        <v>0</v>
      </c>
      <c r="E50" s="70">
        <v>0</v>
      </c>
      <c r="F50" s="70">
        <v>0</v>
      </c>
      <c r="G50" s="70" t="s">
        <v>64</v>
      </c>
      <c r="H50" s="70">
        <v>0</v>
      </c>
      <c r="I50" s="70">
        <v>0</v>
      </c>
      <c r="J50" s="70">
        <v>0</v>
      </c>
      <c r="K50" s="70">
        <v>0</v>
      </c>
      <c r="L50" s="70" t="s">
        <v>64</v>
      </c>
      <c r="M50" s="78">
        <v>4743</v>
      </c>
      <c r="N50" s="78">
        <v>0</v>
      </c>
      <c r="O50" s="78">
        <v>1625</v>
      </c>
      <c r="P50" s="78">
        <v>3118</v>
      </c>
      <c r="Q50" s="78">
        <v>168</v>
      </c>
      <c r="R50" s="78">
        <v>2950</v>
      </c>
    </row>
    <row r="51" spans="1:18" ht="15" customHeight="1" x14ac:dyDescent="0.2">
      <c r="A51" s="48"/>
      <c r="B51" s="46"/>
      <c r="C51" s="47" t="s">
        <v>22</v>
      </c>
      <c r="D51" s="70">
        <v>0</v>
      </c>
      <c r="E51" s="70">
        <v>0</v>
      </c>
      <c r="F51" s="70">
        <v>0</v>
      </c>
      <c r="G51" s="70" t="s">
        <v>64</v>
      </c>
      <c r="H51" s="70" t="s">
        <v>64</v>
      </c>
      <c r="I51" s="70">
        <v>0</v>
      </c>
      <c r="J51" s="70" t="s">
        <v>64</v>
      </c>
      <c r="K51" s="70">
        <v>0</v>
      </c>
      <c r="L51" s="70" t="s">
        <v>64</v>
      </c>
      <c r="M51" s="80">
        <v>1792</v>
      </c>
      <c r="N51" s="80">
        <v>30</v>
      </c>
      <c r="O51" s="80">
        <v>1252</v>
      </c>
      <c r="P51" s="80">
        <v>570</v>
      </c>
      <c r="Q51" s="80">
        <v>570</v>
      </c>
      <c r="R51" s="80">
        <v>0</v>
      </c>
    </row>
    <row r="52" spans="1:18" ht="15" customHeight="1" x14ac:dyDescent="0.2">
      <c r="A52" s="48"/>
      <c r="B52" s="46"/>
      <c r="C52" s="47" t="s">
        <v>97</v>
      </c>
      <c r="D52" s="88">
        <v>0</v>
      </c>
      <c r="E52" s="88">
        <v>0</v>
      </c>
      <c r="F52" s="88">
        <v>0</v>
      </c>
      <c r="G52" s="70" t="s">
        <v>64</v>
      </c>
      <c r="H52" s="70">
        <v>0</v>
      </c>
      <c r="I52" s="88">
        <v>0</v>
      </c>
      <c r="J52" s="70" t="s">
        <v>64</v>
      </c>
      <c r="K52" s="88">
        <v>0</v>
      </c>
      <c r="L52" s="70" t="s">
        <v>64</v>
      </c>
      <c r="M52" s="78">
        <v>236260</v>
      </c>
      <c r="N52" s="70">
        <v>0</v>
      </c>
      <c r="O52" s="70">
        <v>17775</v>
      </c>
      <c r="P52" s="78">
        <v>218485</v>
      </c>
      <c r="Q52" s="70">
        <v>43535</v>
      </c>
      <c r="R52" s="70">
        <v>174950</v>
      </c>
    </row>
    <row r="53" spans="1:18" ht="15" customHeight="1" x14ac:dyDescent="0.2">
      <c r="A53" s="48"/>
      <c r="B53" s="46"/>
      <c r="C53" s="47" t="s">
        <v>40</v>
      </c>
      <c r="D53" s="70">
        <v>0</v>
      </c>
      <c r="E53" s="70">
        <v>0</v>
      </c>
      <c r="F53" s="70">
        <v>0</v>
      </c>
      <c r="G53" s="70" t="s">
        <v>64</v>
      </c>
      <c r="H53" s="70" t="s">
        <v>64</v>
      </c>
      <c r="I53" s="70">
        <v>0</v>
      </c>
      <c r="J53" s="70" t="s">
        <v>64</v>
      </c>
      <c r="K53" s="70">
        <v>0</v>
      </c>
      <c r="L53" s="70" t="s">
        <v>64</v>
      </c>
      <c r="M53" s="78">
        <v>0</v>
      </c>
      <c r="N53" s="78">
        <v>0</v>
      </c>
      <c r="O53" s="78">
        <v>0</v>
      </c>
      <c r="P53" s="78">
        <v>0</v>
      </c>
      <c r="Q53" s="78">
        <v>0</v>
      </c>
      <c r="R53" s="78">
        <v>0</v>
      </c>
    </row>
    <row r="54" spans="1:18" ht="15" customHeight="1" x14ac:dyDescent="0.2">
      <c r="A54" s="48"/>
      <c r="B54" s="46"/>
      <c r="C54" s="38" t="s">
        <v>111</v>
      </c>
      <c r="D54" s="56">
        <v>0</v>
      </c>
      <c r="E54" s="56">
        <v>0</v>
      </c>
      <c r="F54" s="56">
        <v>0</v>
      </c>
      <c r="G54" s="56" t="s">
        <v>64</v>
      </c>
      <c r="H54" s="56" t="s">
        <v>64</v>
      </c>
      <c r="I54" s="56">
        <v>0</v>
      </c>
      <c r="J54" s="56" t="s">
        <v>64</v>
      </c>
      <c r="K54" s="56">
        <v>0</v>
      </c>
      <c r="L54" s="56" t="s">
        <v>64</v>
      </c>
      <c r="M54" s="78">
        <v>5824</v>
      </c>
      <c r="N54" s="70">
        <v>0</v>
      </c>
      <c r="O54" s="70">
        <v>5325</v>
      </c>
      <c r="P54" s="78">
        <v>499</v>
      </c>
      <c r="Q54" s="70">
        <v>499</v>
      </c>
      <c r="R54" s="70">
        <v>0</v>
      </c>
    </row>
    <row r="55" spans="1:18" ht="15" customHeight="1" x14ac:dyDescent="0.2">
      <c r="A55" s="48" t="s">
        <v>25</v>
      </c>
      <c r="B55" s="61" t="s">
        <v>102</v>
      </c>
      <c r="C55" s="55" t="s">
        <v>89</v>
      </c>
      <c r="D55" s="56">
        <v>0</v>
      </c>
      <c r="E55" s="56" t="s">
        <v>64</v>
      </c>
      <c r="F55" s="56">
        <v>0</v>
      </c>
      <c r="G55" s="56" t="s">
        <v>64</v>
      </c>
      <c r="H55" s="56">
        <v>0</v>
      </c>
      <c r="I55" s="56">
        <v>0</v>
      </c>
      <c r="J55" s="56">
        <v>0</v>
      </c>
      <c r="K55" s="56">
        <v>0</v>
      </c>
      <c r="L55" s="56" t="s">
        <v>64</v>
      </c>
      <c r="M55" s="80">
        <v>0</v>
      </c>
      <c r="N55" s="80">
        <v>0</v>
      </c>
      <c r="O55" s="80">
        <v>0</v>
      </c>
      <c r="P55" s="80">
        <v>0</v>
      </c>
      <c r="Q55" s="80">
        <v>0</v>
      </c>
      <c r="R55" s="80">
        <v>0</v>
      </c>
    </row>
    <row r="56" spans="1:18" ht="15" customHeight="1" x14ac:dyDescent="0.2">
      <c r="A56" s="48"/>
      <c r="B56" s="62" t="s">
        <v>86</v>
      </c>
      <c r="C56" s="55" t="s">
        <v>74</v>
      </c>
      <c r="D56" s="56">
        <v>0</v>
      </c>
      <c r="E56" s="57">
        <v>0</v>
      </c>
      <c r="F56" s="56">
        <v>0</v>
      </c>
      <c r="G56" s="56" t="s">
        <v>64</v>
      </c>
      <c r="H56" s="56">
        <v>0</v>
      </c>
      <c r="I56" s="56">
        <v>0</v>
      </c>
      <c r="J56" s="56">
        <v>0</v>
      </c>
      <c r="K56" s="56">
        <v>0</v>
      </c>
      <c r="L56" s="56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</row>
    <row r="57" spans="1:18" ht="15" customHeight="1" x14ac:dyDescent="0.2">
      <c r="A57" s="58"/>
      <c r="B57" s="48" t="s">
        <v>26</v>
      </c>
      <c r="C57" s="55" t="s">
        <v>92</v>
      </c>
      <c r="D57" s="56">
        <v>0</v>
      </c>
      <c r="E57" s="56">
        <v>0</v>
      </c>
      <c r="F57" s="56">
        <v>0</v>
      </c>
      <c r="G57" s="56" t="s">
        <v>64</v>
      </c>
      <c r="H57" s="56">
        <v>0</v>
      </c>
      <c r="I57" s="56">
        <v>0</v>
      </c>
      <c r="J57" s="56">
        <v>0</v>
      </c>
      <c r="K57" s="56">
        <v>0</v>
      </c>
      <c r="L57" s="56">
        <v>0</v>
      </c>
      <c r="M57" s="80">
        <v>5994</v>
      </c>
      <c r="N57" s="70">
        <v>25</v>
      </c>
      <c r="O57" s="70">
        <v>24</v>
      </c>
      <c r="P57" s="80">
        <v>5995</v>
      </c>
      <c r="Q57" s="80">
        <v>5827</v>
      </c>
      <c r="R57" s="80">
        <v>168</v>
      </c>
    </row>
    <row r="58" spans="1:18" ht="15" customHeight="1" x14ac:dyDescent="0.2">
      <c r="A58" s="47"/>
      <c r="B58" s="47"/>
      <c r="C58" s="55" t="s">
        <v>61</v>
      </c>
      <c r="D58" s="56">
        <v>0</v>
      </c>
      <c r="E58" s="56">
        <v>0</v>
      </c>
      <c r="F58" s="56">
        <v>0</v>
      </c>
      <c r="G58" s="56" t="s">
        <v>64</v>
      </c>
      <c r="H58" s="56">
        <v>0</v>
      </c>
      <c r="I58" s="56">
        <v>0</v>
      </c>
      <c r="J58" s="56">
        <v>0</v>
      </c>
      <c r="K58" s="56">
        <v>0</v>
      </c>
      <c r="L58" s="56">
        <v>0</v>
      </c>
      <c r="M58" s="80">
        <v>3383</v>
      </c>
      <c r="N58" s="70">
        <v>1721</v>
      </c>
      <c r="O58" s="70">
        <v>9</v>
      </c>
      <c r="P58" s="80">
        <v>5095</v>
      </c>
      <c r="Q58" s="80">
        <v>4997</v>
      </c>
      <c r="R58" s="80">
        <v>98</v>
      </c>
    </row>
    <row r="59" spans="1:18" s="18" customFormat="1" ht="15" customHeight="1" x14ac:dyDescent="0.2">
      <c r="A59" s="48"/>
      <c r="B59" s="48"/>
      <c r="C59" s="55" t="s">
        <v>106</v>
      </c>
      <c r="D59" s="56">
        <v>0</v>
      </c>
      <c r="E59" s="56">
        <v>0</v>
      </c>
      <c r="F59" s="56">
        <v>0</v>
      </c>
      <c r="G59" s="56" t="s">
        <v>64</v>
      </c>
      <c r="H59" s="56">
        <v>0</v>
      </c>
      <c r="I59" s="56">
        <v>0</v>
      </c>
      <c r="J59" s="56">
        <v>0</v>
      </c>
      <c r="K59" s="56">
        <v>0</v>
      </c>
      <c r="L59" s="56" t="s">
        <v>64</v>
      </c>
      <c r="M59" s="80">
        <v>0</v>
      </c>
      <c r="N59" s="80">
        <v>0</v>
      </c>
      <c r="O59" s="80">
        <v>0</v>
      </c>
      <c r="P59" s="80">
        <v>0</v>
      </c>
      <c r="Q59" s="80">
        <v>0</v>
      </c>
      <c r="R59" s="80">
        <v>0</v>
      </c>
    </row>
    <row r="60" spans="1:18" s="18" customFormat="1" ht="15" customHeight="1" x14ac:dyDescent="0.2">
      <c r="A60" s="48"/>
      <c r="B60" s="48"/>
      <c r="C60" s="55" t="s">
        <v>109</v>
      </c>
      <c r="D60" s="56">
        <v>0</v>
      </c>
      <c r="E60" s="56">
        <v>0</v>
      </c>
      <c r="F60" s="56">
        <v>0</v>
      </c>
      <c r="G60" s="56" t="s">
        <v>64</v>
      </c>
      <c r="H60" s="56">
        <v>0</v>
      </c>
      <c r="I60" s="56">
        <v>0</v>
      </c>
      <c r="J60" s="56">
        <v>0</v>
      </c>
      <c r="K60" s="56">
        <v>0</v>
      </c>
      <c r="L60" s="56" t="s">
        <v>64</v>
      </c>
      <c r="M60" s="80">
        <v>7099</v>
      </c>
      <c r="N60" s="80">
        <v>0</v>
      </c>
      <c r="O60" s="80">
        <v>400</v>
      </c>
      <c r="P60" s="80">
        <v>6699</v>
      </c>
      <c r="Q60" s="80">
        <v>5574</v>
      </c>
      <c r="R60" s="80">
        <v>1125</v>
      </c>
    </row>
    <row r="61" spans="1:18" ht="15" customHeight="1" x14ac:dyDescent="0.2">
      <c r="A61" s="48"/>
      <c r="B61" s="48"/>
      <c r="C61" s="55" t="s">
        <v>27</v>
      </c>
      <c r="D61" s="56">
        <v>0</v>
      </c>
      <c r="E61" s="56">
        <v>0</v>
      </c>
      <c r="F61" s="56">
        <v>0</v>
      </c>
      <c r="G61" s="56" t="s">
        <v>64</v>
      </c>
      <c r="H61" s="56">
        <v>0</v>
      </c>
      <c r="I61" s="56">
        <v>0</v>
      </c>
      <c r="J61" s="56">
        <v>0</v>
      </c>
      <c r="K61" s="56">
        <v>0</v>
      </c>
      <c r="L61" s="56" t="s">
        <v>64</v>
      </c>
      <c r="M61" s="78">
        <v>6900</v>
      </c>
      <c r="N61" s="78">
        <v>0</v>
      </c>
      <c r="O61" s="78">
        <v>4225</v>
      </c>
      <c r="P61" s="78">
        <v>2675</v>
      </c>
      <c r="Q61" s="78">
        <v>2675</v>
      </c>
      <c r="R61" s="78">
        <v>0</v>
      </c>
    </row>
    <row r="62" spans="1:18" s="49" customFormat="1" ht="15" customHeight="1" x14ac:dyDescent="0.2">
      <c r="A62" s="48"/>
      <c r="B62" s="48"/>
      <c r="C62" s="55" t="s">
        <v>114</v>
      </c>
      <c r="D62" s="70">
        <v>0</v>
      </c>
      <c r="E62" s="70">
        <v>0</v>
      </c>
      <c r="F62" s="70">
        <v>0</v>
      </c>
      <c r="G62" s="70" t="s">
        <v>64</v>
      </c>
      <c r="H62" s="70">
        <v>0</v>
      </c>
      <c r="I62" s="70">
        <v>0</v>
      </c>
      <c r="J62" s="70">
        <v>0</v>
      </c>
      <c r="K62" s="70">
        <v>0</v>
      </c>
      <c r="L62" s="70" t="s">
        <v>64</v>
      </c>
      <c r="M62" s="65">
        <v>25</v>
      </c>
      <c r="N62" s="78">
        <v>0</v>
      </c>
      <c r="O62" s="78">
        <v>25</v>
      </c>
      <c r="P62" s="78">
        <v>0</v>
      </c>
      <c r="Q62" s="78">
        <v>0</v>
      </c>
      <c r="R62" s="78">
        <v>0</v>
      </c>
    </row>
    <row r="63" spans="1:18" ht="15" customHeight="1" x14ac:dyDescent="0.2">
      <c r="A63" s="48"/>
      <c r="B63" s="48"/>
      <c r="C63" s="55" t="s">
        <v>28</v>
      </c>
      <c r="D63" s="56">
        <v>0</v>
      </c>
      <c r="E63" s="56">
        <v>0</v>
      </c>
      <c r="F63" s="56">
        <v>0</v>
      </c>
      <c r="G63" s="56" t="s">
        <v>64</v>
      </c>
      <c r="H63" s="56">
        <v>0</v>
      </c>
      <c r="I63" s="56">
        <v>0</v>
      </c>
      <c r="J63" s="56">
        <v>0</v>
      </c>
      <c r="K63" s="56">
        <v>0</v>
      </c>
      <c r="L63" s="56">
        <v>0</v>
      </c>
      <c r="M63" s="80">
        <v>19339</v>
      </c>
      <c r="N63" s="70">
        <v>1485</v>
      </c>
      <c r="O63" s="70">
        <v>1906</v>
      </c>
      <c r="P63" s="65">
        <v>18918</v>
      </c>
      <c r="Q63" s="65">
        <v>14064</v>
      </c>
      <c r="R63" s="65">
        <v>4854</v>
      </c>
    </row>
    <row r="64" spans="1:18" ht="15" customHeight="1" x14ac:dyDescent="0.2">
      <c r="A64" s="48"/>
      <c r="B64" s="48"/>
      <c r="C64" s="38" t="s">
        <v>111</v>
      </c>
      <c r="D64" s="56">
        <v>0</v>
      </c>
      <c r="E64" s="56">
        <v>0</v>
      </c>
      <c r="F64" s="56">
        <v>0</v>
      </c>
      <c r="G64" s="56" t="s">
        <v>64</v>
      </c>
      <c r="H64" s="56">
        <v>0</v>
      </c>
      <c r="I64" s="56">
        <v>0</v>
      </c>
      <c r="J64" s="56">
        <v>0</v>
      </c>
      <c r="K64" s="56">
        <v>0</v>
      </c>
      <c r="L64" s="56" t="s">
        <v>64</v>
      </c>
      <c r="M64" s="80">
        <v>780</v>
      </c>
      <c r="N64" s="70">
        <v>0</v>
      </c>
      <c r="O64" s="70">
        <v>342</v>
      </c>
      <c r="P64" s="80">
        <v>438</v>
      </c>
      <c r="Q64" s="80">
        <v>228</v>
      </c>
      <c r="R64" s="80">
        <v>210</v>
      </c>
    </row>
    <row r="65" spans="1:20" ht="15" customHeight="1" x14ac:dyDescent="0.2">
      <c r="A65" s="48"/>
      <c r="B65" s="63" t="s">
        <v>29</v>
      </c>
      <c r="C65" s="55" t="s">
        <v>92</v>
      </c>
      <c r="D65" s="56">
        <v>0</v>
      </c>
      <c r="E65" s="56">
        <v>0</v>
      </c>
      <c r="F65" s="41">
        <v>0</v>
      </c>
      <c r="G65" s="56" t="s">
        <v>64</v>
      </c>
      <c r="H65" s="41">
        <v>0</v>
      </c>
      <c r="I65" s="56">
        <v>0</v>
      </c>
      <c r="J65" s="41">
        <v>0</v>
      </c>
      <c r="K65" s="56">
        <v>0</v>
      </c>
      <c r="L65" s="56" t="s">
        <v>64</v>
      </c>
      <c r="M65" s="78">
        <v>106</v>
      </c>
      <c r="N65" s="70">
        <v>0</v>
      </c>
      <c r="O65" s="70">
        <v>0</v>
      </c>
      <c r="P65" s="80">
        <v>106</v>
      </c>
      <c r="Q65" s="80">
        <v>100</v>
      </c>
      <c r="R65" s="80">
        <v>6</v>
      </c>
      <c r="T65" s="23"/>
    </row>
    <row r="66" spans="1:20" s="18" customFormat="1" ht="15" customHeight="1" x14ac:dyDescent="0.2">
      <c r="A66" s="48"/>
      <c r="B66" s="63"/>
      <c r="C66" s="47" t="s">
        <v>97</v>
      </c>
      <c r="D66" s="41">
        <v>0</v>
      </c>
      <c r="E66" s="41">
        <v>0</v>
      </c>
      <c r="F66" s="41">
        <v>0</v>
      </c>
      <c r="G66" s="41" t="s">
        <v>64</v>
      </c>
      <c r="H66" s="41" t="s">
        <v>64</v>
      </c>
      <c r="I66" s="41">
        <v>0</v>
      </c>
      <c r="J66" s="41" t="s">
        <v>64</v>
      </c>
      <c r="K66" s="41">
        <v>0</v>
      </c>
      <c r="L66" s="41" t="s">
        <v>64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T66" s="31"/>
    </row>
    <row r="67" spans="1:20" s="18" customFormat="1" ht="15" customHeight="1" x14ac:dyDescent="0.2">
      <c r="A67" s="48"/>
      <c r="B67" s="63"/>
      <c r="C67" s="55" t="s">
        <v>114</v>
      </c>
      <c r="D67" s="41">
        <v>0</v>
      </c>
      <c r="E67" s="41">
        <v>0</v>
      </c>
      <c r="F67" s="41">
        <v>0</v>
      </c>
      <c r="G67" s="41" t="s">
        <v>64</v>
      </c>
      <c r="H67" s="41" t="s">
        <v>64</v>
      </c>
      <c r="I67" s="41">
        <v>0</v>
      </c>
      <c r="J67" s="41" t="s">
        <v>64</v>
      </c>
      <c r="K67" s="41">
        <v>0</v>
      </c>
      <c r="L67" s="41" t="s">
        <v>64</v>
      </c>
      <c r="M67" s="80">
        <v>225</v>
      </c>
      <c r="N67" s="78">
        <v>0</v>
      </c>
      <c r="O67" s="78">
        <v>225</v>
      </c>
      <c r="P67" s="78">
        <v>0</v>
      </c>
      <c r="Q67" s="78">
        <v>0</v>
      </c>
      <c r="R67" s="78">
        <v>0</v>
      </c>
      <c r="T67" s="31"/>
    </row>
    <row r="68" spans="1:20" ht="15" customHeight="1" x14ac:dyDescent="0.2">
      <c r="A68" s="48"/>
      <c r="B68" s="48"/>
      <c r="C68" s="55" t="s">
        <v>91</v>
      </c>
      <c r="D68" s="56">
        <v>0</v>
      </c>
      <c r="E68" s="56">
        <v>0</v>
      </c>
      <c r="F68" s="56">
        <v>0</v>
      </c>
      <c r="G68" s="56" t="s">
        <v>64</v>
      </c>
      <c r="H68" s="56" t="s">
        <v>64</v>
      </c>
      <c r="I68" s="56">
        <v>0</v>
      </c>
      <c r="J68" s="56" t="s">
        <v>64</v>
      </c>
      <c r="K68" s="56">
        <v>0</v>
      </c>
      <c r="L68" s="56" t="s">
        <v>64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</row>
    <row r="69" spans="1:20" ht="15" customHeight="1" x14ac:dyDescent="0.2">
      <c r="A69" s="48" t="s">
        <v>30</v>
      </c>
      <c r="B69" s="48" t="s">
        <v>30</v>
      </c>
      <c r="C69" s="55" t="s">
        <v>94</v>
      </c>
      <c r="D69" s="56">
        <v>0</v>
      </c>
      <c r="E69" s="56">
        <v>0</v>
      </c>
      <c r="F69" s="56">
        <v>0</v>
      </c>
      <c r="G69" s="56" t="s">
        <v>64</v>
      </c>
      <c r="H69" s="56">
        <v>0</v>
      </c>
      <c r="I69" s="56">
        <v>0</v>
      </c>
      <c r="J69" s="56">
        <v>0</v>
      </c>
      <c r="K69" s="56">
        <v>0</v>
      </c>
      <c r="L69" s="56" t="s">
        <v>64</v>
      </c>
      <c r="M69" s="80">
        <v>26971</v>
      </c>
      <c r="N69" s="80">
        <v>4425</v>
      </c>
      <c r="O69" s="80">
        <v>9437</v>
      </c>
      <c r="P69" s="80">
        <v>21959</v>
      </c>
      <c r="Q69" s="80">
        <v>19920</v>
      </c>
      <c r="R69" s="80">
        <v>2039</v>
      </c>
    </row>
    <row r="70" spans="1:20" ht="15.75" customHeight="1" x14ac:dyDescent="0.2">
      <c r="A70" s="18"/>
      <c r="B70" s="47"/>
      <c r="C70" s="55" t="s">
        <v>24</v>
      </c>
      <c r="D70" s="56">
        <v>0</v>
      </c>
      <c r="E70" s="56">
        <v>0</v>
      </c>
      <c r="F70" s="56">
        <v>0</v>
      </c>
      <c r="G70" s="56" t="s">
        <v>64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80">
        <v>23341</v>
      </c>
      <c r="N70" s="70">
        <v>1350</v>
      </c>
      <c r="O70" s="70">
        <v>5810</v>
      </c>
      <c r="P70" s="80">
        <v>18881</v>
      </c>
      <c r="Q70" s="80">
        <v>4942</v>
      </c>
      <c r="R70" s="80">
        <v>13939</v>
      </c>
    </row>
    <row r="71" spans="1:20" ht="15" customHeight="1" x14ac:dyDescent="0.2">
      <c r="A71" s="48"/>
      <c r="B71" s="48"/>
      <c r="C71" s="55" t="s">
        <v>62</v>
      </c>
      <c r="D71" s="56">
        <v>0</v>
      </c>
      <c r="E71" s="56">
        <v>0</v>
      </c>
      <c r="F71" s="56">
        <v>0</v>
      </c>
      <c r="G71" s="56" t="s">
        <v>64</v>
      </c>
      <c r="H71" s="56">
        <v>0</v>
      </c>
      <c r="I71" s="56">
        <v>0</v>
      </c>
      <c r="J71" s="56">
        <v>0</v>
      </c>
      <c r="K71" s="56">
        <v>0</v>
      </c>
      <c r="L71" s="56" t="s">
        <v>64</v>
      </c>
      <c r="M71" s="80">
        <v>1493</v>
      </c>
      <c r="N71" s="80">
        <v>90</v>
      </c>
      <c r="O71" s="80">
        <v>168</v>
      </c>
      <c r="P71" s="80">
        <v>1415</v>
      </c>
      <c r="Q71" s="80">
        <v>1319</v>
      </c>
      <c r="R71" s="80">
        <v>96</v>
      </c>
    </row>
    <row r="72" spans="1:20" ht="15" customHeight="1" x14ac:dyDescent="0.2">
      <c r="A72" s="48"/>
      <c r="B72" s="48"/>
      <c r="C72" s="55" t="s">
        <v>65</v>
      </c>
      <c r="D72" s="56">
        <v>0</v>
      </c>
      <c r="E72" s="56">
        <v>0</v>
      </c>
      <c r="F72" s="56">
        <v>0</v>
      </c>
      <c r="G72" s="56" t="s">
        <v>64</v>
      </c>
      <c r="H72" s="56">
        <v>0</v>
      </c>
      <c r="I72" s="56">
        <v>0</v>
      </c>
      <c r="J72" s="56">
        <v>0</v>
      </c>
      <c r="K72" s="56">
        <v>0</v>
      </c>
      <c r="L72" s="56" t="s">
        <v>64</v>
      </c>
      <c r="M72" s="80">
        <v>2050</v>
      </c>
      <c r="N72" s="70">
        <v>300</v>
      </c>
      <c r="O72" s="70">
        <v>1700</v>
      </c>
      <c r="P72" s="80">
        <v>650</v>
      </c>
      <c r="Q72" s="80">
        <v>350</v>
      </c>
      <c r="R72" s="80">
        <v>300</v>
      </c>
    </row>
    <row r="73" spans="1:20" ht="15" customHeight="1" x14ac:dyDescent="0.2">
      <c r="A73" s="48"/>
      <c r="B73" s="48"/>
      <c r="C73" s="55" t="s">
        <v>22</v>
      </c>
      <c r="D73" s="56">
        <v>0</v>
      </c>
      <c r="E73" s="56">
        <v>0</v>
      </c>
      <c r="F73" s="56">
        <v>0</v>
      </c>
      <c r="G73" s="56" t="s">
        <v>64</v>
      </c>
      <c r="H73" s="56">
        <v>0</v>
      </c>
      <c r="I73" s="56">
        <v>0</v>
      </c>
      <c r="J73" s="56">
        <v>0</v>
      </c>
      <c r="K73" s="56">
        <v>0</v>
      </c>
      <c r="L73" s="56" t="s">
        <v>64</v>
      </c>
      <c r="M73" s="80">
        <v>7366</v>
      </c>
      <c r="N73" s="70">
        <v>200</v>
      </c>
      <c r="O73" s="70">
        <v>4495</v>
      </c>
      <c r="P73" s="80">
        <v>3071</v>
      </c>
      <c r="Q73" s="80">
        <v>2646</v>
      </c>
      <c r="R73" s="80">
        <v>425</v>
      </c>
    </row>
    <row r="74" spans="1:20" ht="15" customHeight="1" x14ac:dyDescent="0.2">
      <c r="A74" s="48"/>
      <c r="B74" s="48"/>
      <c r="C74" s="55" t="s">
        <v>104</v>
      </c>
      <c r="D74" s="70">
        <v>0</v>
      </c>
      <c r="E74" s="70">
        <v>0</v>
      </c>
      <c r="F74" s="70">
        <v>0</v>
      </c>
      <c r="G74" s="70" t="s">
        <v>64</v>
      </c>
      <c r="H74" s="70">
        <v>0</v>
      </c>
      <c r="I74" s="70">
        <v>0</v>
      </c>
      <c r="J74" s="70">
        <v>0</v>
      </c>
      <c r="K74" s="70">
        <v>0</v>
      </c>
      <c r="L74" s="70" t="s">
        <v>64</v>
      </c>
      <c r="M74" s="80">
        <v>38947</v>
      </c>
      <c r="N74" s="70">
        <v>0</v>
      </c>
      <c r="O74" s="70">
        <v>3475</v>
      </c>
      <c r="P74" s="80">
        <v>35472</v>
      </c>
      <c r="Q74" s="80">
        <v>32797</v>
      </c>
      <c r="R74" s="80">
        <v>2675</v>
      </c>
    </row>
    <row r="75" spans="1:20" s="49" customFormat="1" ht="15" customHeight="1" x14ac:dyDescent="0.2">
      <c r="A75" s="48"/>
      <c r="B75" s="48"/>
      <c r="C75" s="55" t="s">
        <v>112</v>
      </c>
      <c r="D75" s="70">
        <v>0</v>
      </c>
      <c r="E75" s="70">
        <v>0</v>
      </c>
      <c r="F75" s="70">
        <v>0</v>
      </c>
      <c r="G75" s="70" t="s">
        <v>64</v>
      </c>
      <c r="H75" s="70">
        <v>0</v>
      </c>
      <c r="I75" s="70">
        <v>0</v>
      </c>
      <c r="J75" s="70">
        <v>0</v>
      </c>
      <c r="K75" s="70">
        <v>0</v>
      </c>
      <c r="L75" s="70" t="s">
        <v>64</v>
      </c>
      <c r="M75" s="80">
        <v>35300</v>
      </c>
      <c r="N75" s="70">
        <v>500</v>
      </c>
      <c r="O75" s="70">
        <v>6200</v>
      </c>
      <c r="P75" s="80">
        <v>29600</v>
      </c>
      <c r="Q75" s="65">
        <v>20200</v>
      </c>
      <c r="R75" s="80">
        <v>9400</v>
      </c>
    </row>
    <row r="76" spans="1:20" ht="15" customHeight="1" x14ac:dyDescent="0.2">
      <c r="A76" s="48" t="s">
        <v>31</v>
      </c>
      <c r="B76" s="48" t="s">
        <v>32</v>
      </c>
      <c r="C76" s="55" t="s">
        <v>61</v>
      </c>
      <c r="D76" s="56">
        <v>0</v>
      </c>
      <c r="E76" s="57">
        <v>0</v>
      </c>
      <c r="F76" s="56">
        <v>0</v>
      </c>
      <c r="G76" s="56" t="s">
        <v>64</v>
      </c>
      <c r="H76" s="56">
        <v>0</v>
      </c>
      <c r="I76" s="56">
        <v>0</v>
      </c>
      <c r="J76" s="56">
        <v>0</v>
      </c>
      <c r="K76" s="56">
        <v>0</v>
      </c>
      <c r="L76" s="56" t="s">
        <v>64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</row>
    <row r="77" spans="1:20" ht="15" customHeight="1" x14ac:dyDescent="0.2">
      <c r="A77" s="48"/>
      <c r="B77" s="48"/>
      <c r="C77" s="38" t="s">
        <v>111</v>
      </c>
      <c r="D77" s="56">
        <v>0</v>
      </c>
      <c r="E77" s="56">
        <v>0</v>
      </c>
      <c r="F77" s="56">
        <v>0</v>
      </c>
      <c r="G77" s="56" t="s">
        <v>64</v>
      </c>
      <c r="H77" s="56">
        <v>0</v>
      </c>
      <c r="I77" s="56">
        <v>0</v>
      </c>
      <c r="J77" s="56">
        <v>0</v>
      </c>
      <c r="K77" s="56">
        <v>0</v>
      </c>
      <c r="L77" s="56" t="s">
        <v>64</v>
      </c>
      <c r="M77" s="80">
        <v>160</v>
      </c>
      <c r="N77" s="80">
        <v>0</v>
      </c>
      <c r="O77" s="80">
        <v>0</v>
      </c>
      <c r="P77" s="80">
        <v>160</v>
      </c>
      <c r="Q77" s="80">
        <v>160</v>
      </c>
      <c r="R77" s="80">
        <v>0</v>
      </c>
    </row>
    <row r="78" spans="1:20" ht="15" customHeight="1" x14ac:dyDescent="0.2">
      <c r="A78" s="48"/>
      <c r="B78" s="48" t="s">
        <v>33</v>
      </c>
      <c r="C78" s="55" t="s">
        <v>95</v>
      </c>
      <c r="D78" s="56">
        <v>0</v>
      </c>
      <c r="E78" s="56">
        <v>0</v>
      </c>
      <c r="F78" s="56">
        <v>0</v>
      </c>
      <c r="G78" s="56" t="s">
        <v>64</v>
      </c>
      <c r="H78" s="56">
        <v>0</v>
      </c>
      <c r="I78" s="56">
        <v>0</v>
      </c>
      <c r="J78" s="56">
        <v>0</v>
      </c>
      <c r="K78" s="56">
        <v>0</v>
      </c>
      <c r="L78" s="56" t="s">
        <v>64</v>
      </c>
      <c r="M78" s="80">
        <v>140</v>
      </c>
      <c r="N78" s="70">
        <v>25</v>
      </c>
      <c r="O78" s="70">
        <v>0</v>
      </c>
      <c r="P78" s="80">
        <v>165</v>
      </c>
      <c r="Q78" s="80">
        <v>165</v>
      </c>
      <c r="R78" s="80">
        <v>0</v>
      </c>
    </row>
    <row r="79" spans="1:20" ht="15" customHeight="1" x14ac:dyDescent="0.2">
      <c r="A79" s="48"/>
      <c r="B79" s="18"/>
      <c r="C79" s="55" t="s">
        <v>61</v>
      </c>
      <c r="D79" s="56">
        <v>0</v>
      </c>
      <c r="E79" s="56">
        <v>0</v>
      </c>
      <c r="F79" s="56">
        <v>0</v>
      </c>
      <c r="G79" s="56" t="s">
        <v>64</v>
      </c>
      <c r="H79" s="56">
        <v>0</v>
      </c>
      <c r="I79" s="56">
        <v>0</v>
      </c>
      <c r="J79" s="56">
        <v>0</v>
      </c>
      <c r="K79" s="56">
        <v>0</v>
      </c>
      <c r="L79" s="56" t="s">
        <v>64</v>
      </c>
      <c r="M79" s="80">
        <v>0</v>
      </c>
      <c r="N79" s="80">
        <v>25</v>
      </c>
      <c r="O79" s="80">
        <v>0</v>
      </c>
      <c r="P79" s="80">
        <v>25</v>
      </c>
      <c r="Q79" s="80">
        <v>25</v>
      </c>
      <c r="R79" s="80">
        <v>0</v>
      </c>
    </row>
    <row r="80" spans="1:20" ht="15" customHeight="1" x14ac:dyDescent="0.2">
      <c r="A80" s="48"/>
      <c r="B80" s="48"/>
      <c r="C80" s="38" t="s">
        <v>111</v>
      </c>
      <c r="D80" s="56">
        <v>0</v>
      </c>
      <c r="E80" s="56">
        <v>0</v>
      </c>
      <c r="F80" s="56">
        <v>0</v>
      </c>
      <c r="G80" s="56" t="s">
        <v>64</v>
      </c>
      <c r="H80" s="56">
        <v>0</v>
      </c>
      <c r="I80" s="56">
        <v>0</v>
      </c>
      <c r="J80" s="56">
        <v>0</v>
      </c>
      <c r="K80" s="56">
        <v>0</v>
      </c>
      <c r="L80" s="56" t="s">
        <v>64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</row>
    <row r="81" spans="1:18" ht="15" customHeight="1" x14ac:dyDescent="0.2">
      <c r="A81" s="48" t="s">
        <v>34</v>
      </c>
      <c r="B81" s="48" t="s">
        <v>35</v>
      </c>
      <c r="C81" s="59" t="s">
        <v>56</v>
      </c>
      <c r="D81" s="19" t="s">
        <v>64</v>
      </c>
      <c r="E81" s="19">
        <v>0</v>
      </c>
      <c r="F81" s="19">
        <v>0</v>
      </c>
      <c r="G81" s="19" t="s">
        <v>64</v>
      </c>
      <c r="H81" s="19">
        <v>0</v>
      </c>
      <c r="I81" s="19">
        <v>0</v>
      </c>
      <c r="J81" s="19" t="s">
        <v>64</v>
      </c>
      <c r="K81" s="19">
        <v>0</v>
      </c>
      <c r="L81" s="19" t="s">
        <v>64</v>
      </c>
      <c r="M81" s="54">
        <v>0</v>
      </c>
      <c r="N81" s="54">
        <v>0</v>
      </c>
      <c r="O81" s="54">
        <v>0</v>
      </c>
      <c r="P81" s="54">
        <v>0</v>
      </c>
      <c r="Q81" s="54">
        <v>0</v>
      </c>
      <c r="R81" s="54">
        <v>0</v>
      </c>
    </row>
    <row r="82" spans="1:18" ht="15" customHeight="1" x14ac:dyDescent="0.2">
      <c r="A82" s="48" t="s">
        <v>77</v>
      </c>
      <c r="B82" s="48" t="s">
        <v>78</v>
      </c>
      <c r="C82" s="47" t="s">
        <v>94</v>
      </c>
      <c r="D82" s="56">
        <v>0</v>
      </c>
      <c r="E82" s="56">
        <v>0</v>
      </c>
      <c r="F82" s="56">
        <v>0</v>
      </c>
      <c r="G82" s="56" t="s">
        <v>64</v>
      </c>
      <c r="H82" s="56">
        <v>0</v>
      </c>
      <c r="I82" s="56">
        <v>0</v>
      </c>
      <c r="J82" s="56">
        <v>0</v>
      </c>
      <c r="K82" s="56">
        <v>0</v>
      </c>
      <c r="L82" s="56" t="s">
        <v>64</v>
      </c>
      <c r="M82" s="78">
        <v>8581</v>
      </c>
      <c r="N82" s="80">
        <v>0</v>
      </c>
      <c r="O82" s="80">
        <v>268</v>
      </c>
      <c r="P82" s="80">
        <v>8313</v>
      </c>
      <c r="Q82" s="80">
        <v>8188</v>
      </c>
      <c r="R82" s="80">
        <v>125</v>
      </c>
    </row>
    <row r="83" spans="1:18" ht="15" customHeight="1" x14ac:dyDescent="0.2">
      <c r="A83" s="48"/>
      <c r="B83" s="48"/>
      <c r="C83" s="55" t="s">
        <v>24</v>
      </c>
      <c r="D83" s="56">
        <v>0</v>
      </c>
      <c r="E83" s="56">
        <v>0</v>
      </c>
      <c r="F83" s="56">
        <v>0</v>
      </c>
      <c r="G83" s="56" t="s">
        <v>64</v>
      </c>
      <c r="H83" s="56">
        <v>0</v>
      </c>
      <c r="I83" s="56">
        <v>0</v>
      </c>
      <c r="J83" s="56">
        <v>0</v>
      </c>
      <c r="K83" s="56">
        <v>0</v>
      </c>
      <c r="L83" s="56" t="s">
        <v>64</v>
      </c>
      <c r="M83" s="80">
        <v>28233</v>
      </c>
      <c r="N83" s="54">
        <v>3079</v>
      </c>
      <c r="O83" s="54">
        <v>11790</v>
      </c>
      <c r="P83" s="54">
        <v>19522</v>
      </c>
      <c r="Q83" s="54">
        <v>14816</v>
      </c>
      <c r="R83" s="54">
        <v>4706</v>
      </c>
    </row>
    <row r="84" spans="1:18" ht="15" customHeight="1" x14ac:dyDescent="0.2">
      <c r="A84" s="48"/>
      <c r="B84" s="48"/>
      <c r="C84" s="55" t="s">
        <v>65</v>
      </c>
      <c r="D84" s="56">
        <v>0</v>
      </c>
      <c r="E84" s="56">
        <v>0</v>
      </c>
      <c r="F84" s="56">
        <v>0</v>
      </c>
      <c r="G84" s="56" t="s">
        <v>64</v>
      </c>
      <c r="H84" s="56">
        <v>0</v>
      </c>
      <c r="I84" s="56">
        <v>0</v>
      </c>
      <c r="J84" s="56">
        <v>0</v>
      </c>
      <c r="K84" s="56">
        <v>0</v>
      </c>
      <c r="L84" s="56" t="s">
        <v>64</v>
      </c>
      <c r="M84" s="80">
        <v>0</v>
      </c>
      <c r="N84" s="80">
        <v>0</v>
      </c>
      <c r="O84" s="80">
        <v>0</v>
      </c>
      <c r="P84" s="80">
        <v>0</v>
      </c>
      <c r="Q84" s="80">
        <v>0</v>
      </c>
      <c r="R84" s="80">
        <v>0</v>
      </c>
    </row>
    <row r="85" spans="1:18" ht="15" customHeight="1" x14ac:dyDescent="0.2">
      <c r="A85" s="48"/>
      <c r="B85" s="48"/>
      <c r="C85" s="55" t="s">
        <v>22</v>
      </c>
      <c r="D85" s="56">
        <v>0</v>
      </c>
      <c r="E85" s="56">
        <v>0</v>
      </c>
      <c r="F85" s="56">
        <v>0</v>
      </c>
      <c r="G85" s="56" t="s">
        <v>64</v>
      </c>
      <c r="H85" s="56">
        <v>0</v>
      </c>
      <c r="I85" s="56">
        <v>0</v>
      </c>
      <c r="J85" s="56">
        <v>0</v>
      </c>
      <c r="K85" s="56">
        <v>0</v>
      </c>
      <c r="L85" s="56" t="s">
        <v>64</v>
      </c>
      <c r="M85" s="78">
        <v>1706</v>
      </c>
      <c r="N85" s="70">
        <v>612</v>
      </c>
      <c r="O85" s="70">
        <v>1500</v>
      </c>
      <c r="P85" s="80">
        <v>818</v>
      </c>
      <c r="Q85" s="80">
        <v>593</v>
      </c>
      <c r="R85" s="80">
        <v>225</v>
      </c>
    </row>
    <row r="86" spans="1:18" ht="15" customHeight="1" x14ac:dyDescent="0.2">
      <c r="A86" s="48"/>
      <c r="B86" s="48"/>
      <c r="C86" s="38" t="s">
        <v>111</v>
      </c>
      <c r="D86" s="56">
        <v>0</v>
      </c>
      <c r="E86" s="56">
        <v>0</v>
      </c>
      <c r="F86" s="56">
        <v>0</v>
      </c>
      <c r="G86" s="56" t="s">
        <v>64</v>
      </c>
      <c r="H86" s="56">
        <v>0</v>
      </c>
      <c r="I86" s="56">
        <v>0</v>
      </c>
      <c r="J86" s="56">
        <v>0</v>
      </c>
      <c r="K86" s="56">
        <v>0</v>
      </c>
      <c r="L86" s="56" t="s">
        <v>64</v>
      </c>
      <c r="M86" s="78">
        <v>13265</v>
      </c>
      <c r="N86" s="70">
        <v>0</v>
      </c>
      <c r="O86" s="70">
        <v>24</v>
      </c>
      <c r="P86" s="80">
        <v>13241</v>
      </c>
      <c r="Q86" s="80">
        <v>12827</v>
      </c>
      <c r="R86" s="80">
        <v>414</v>
      </c>
    </row>
    <row r="87" spans="1:18" ht="15" customHeight="1" x14ac:dyDescent="0.2">
      <c r="A87" s="48" t="s">
        <v>36</v>
      </c>
      <c r="B87" s="48" t="s">
        <v>37</v>
      </c>
      <c r="C87" s="55" t="s">
        <v>99</v>
      </c>
      <c r="D87" s="56" t="s">
        <v>64</v>
      </c>
      <c r="E87" s="56">
        <v>0</v>
      </c>
      <c r="F87" s="56">
        <v>0</v>
      </c>
      <c r="G87" s="56" t="s">
        <v>64</v>
      </c>
      <c r="H87" s="56">
        <v>0</v>
      </c>
      <c r="I87" s="56" t="s">
        <v>64</v>
      </c>
      <c r="J87" s="56" t="s">
        <v>64</v>
      </c>
      <c r="K87" s="56">
        <v>0</v>
      </c>
      <c r="L87" s="56" t="s">
        <v>64</v>
      </c>
      <c r="M87" s="80">
        <v>260</v>
      </c>
      <c r="N87" s="70">
        <v>0</v>
      </c>
      <c r="O87" s="70">
        <v>0</v>
      </c>
      <c r="P87" s="78">
        <v>260</v>
      </c>
      <c r="Q87" s="70">
        <v>210</v>
      </c>
      <c r="R87" s="70">
        <v>50</v>
      </c>
    </row>
    <row r="88" spans="1:18" ht="15" customHeight="1" x14ac:dyDescent="0.2">
      <c r="A88" s="48"/>
      <c r="B88" s="48"/>
      <c r="C88" s="55" t="s">
        <v>61</v>
      </c>
      <c r="D88" s="56" t="s">
        <v>64</v>
      </c>
      <c r="E88" s="56">
        <v>0</v>
      </c>
      <c r="F88" s="56">
        <v>0</v>
      </c>
      <c r="G88" s="56" t="s">
        <v>64</v>
      </c>
      <c r="H88" s="56">
        <v>0</v>
      </c>
      <c r="I88" s="56" t="s">
        <v>64</v>
      </c>
      <c r="J88" s="56" t="s">
        <v>64</v>
      </c>
      <c r="K88" s="56">
        <v>0</v>
      </c>
      <c r="L88" s="56" t="s">
        <v>64</v>
      </c>
      <c r="M88" s="80">
        <v>366</v>
      </c>
      <c r="N88" s="78">
        <v>0</v>
      </c>
      <c r="O88" s="78">
        <v>0</v>
      </c>
      <c r="P88" s="78">
        <v>366</v>
      </c>
      <c r="Q88" s="78">
        <v>354</v>
      </c>
      <c r="R88" s="78">
        <v>12</v>
      </c>
    </row>
    <row r="89" spans="1:18" ht="15" customHeight="1" x14ac:dyDescent="0.2">
      <c r="A89" s="48"/>
      <c r="B89" s="48"/>
      <c r="C89" s="55" t="s">
        <v>105</v>
      </c>
      <c r="D89" s="56" t="s">
        <v>64</v>
      </c>
      <c r="E89" s="56">
        <v>0</v>
      </c>
      <c r="F89" s="56">
        <v>0</v>
      </c>
      <c r="G89" s="56" t="s">
        <v>64</v>
      </c>
      <c r="H89" s="56">
        <v>0</v>
      </c>
      <c r="I89" s="56" t="s">
        <v>64</v>
      </c>
      <c r="J89" s="56" t="s">
        <v>64</v>
      </c>
      <c r="K89" s="56">
        <v>0</v>
      </c>
      <c r="L89" s="56" t="s">
        <v>64</v>
      </c>
      <c r="M89" s="80">
        <v>0</v>
      </c>
      <c r="N89" s="80">
        <v>0</v>
      </c>
      <c r="O89" s="80">
        <v>0</v>
      </c>
      <c r="P89" s="80">
        <v>0</v>
      </c>
      <c r="Q89" s="80">
        <v>0</v>
      </c>
      <c r="R89" s="80">
        <v>0</v>
      </c>
    </row>
    <row r="90" spans="1:18" ht="15" customHeight="1" x14ac:dyDescent="0.2">
      <c r="A90" s="48" t="s">
        <v>38</v>
      </c>
      <c r="B90" s="48" t="s">
        <v>39</v>
      </c>
      <c r="C90" s="47" t="s">
        <v>67</v>
      </c>
      <c r="D90" s="56">
        <v>0</v>
      </c>
      <c r="E90" s="56">
        <v>0</v>
      </c>
      <c r="F90" s="56">
        <v>0</v>
      </c>
      <c r="G90" s="56" t="s">
        <v>64</v>
      </c>
      <c r="H90" s="56">
        <v>0</v>
      </c>
      <c r="I90" s="56">
        <v>0</v>
      </c>
      <c r="J90" s="56">
        <v>0</v>
      </c>
      <c r="K90" s="56">
        <v>0</v>
      </c>
      <c r="L90" s="56" t="s">
        <v>64</v>
      </c>
      <c r="M90" s="80">
        <v>0</v>
      </c>
      <c r="N90" s="80">
        <v>0</v>
      </c>
      <c r="O90" s="80">
        <v>0</v>
      </c>
      <c r="P90" s="80">
        <v>0</v>
      </c>
      <c r="Q90" s="80">
        <v>0</v>
      </c>
      <c r="R90" s="80">
        <v>0</v>
      </c>
    </row>
    <row r="91" spans="1:18" ht="15" customHeight="1" x14ac:dyDescent="0.2">
      <c r="A91" s="48"/>
      <c r="B91" s="48" t="s">
        <v>41</v>
      </c>
      <c r="C91" s="55" t="s">
        <v>18</v>
      </c>
      <c r="D91" s="56">
        <v>0</v>
      </c>
      <c r="E91" s="56">
        <v>0</v>
      </c>
      <c r="F91" s="56">
        <v>0</v>
      </c>
      <c r="G91" s="56" t="s">
        <v>64</v>
      </c>
      <c r="H91" s="56">
        <v>0</v>
      </c>
      <c r="I91" s="56">
        <v>0</v>
      </c>
      <c r="J91" s="56">
        <v>0</v>
      </c>
      <c r="K91" s="56">
        <v>0</v>
      </c>
      <c r="L91" s="56" t="s">
        <v>64</v>
      </c>
      <c r="M91" s="80">
        <v>0</v>
      </c>
      <c r="N91" s="80">
        <v>0</v>
      </c>
      <c r="O91" s="80">
        <v>0</v>
      </c>
      <c r="P91" s="80">
        <v>0</v>
      </c>
      <c r="Q91" s="80">
        <v>0</v>
      </c>
      <c r="R91" s="80">
        <v>0</v>
      </c>
    </row>
    <row r="92" spans="1:18" ht="15" customHeight="1" x14ac:dyDescent="0.2">
      <c r="A92" s="48"/>
      <c r="B92" s="48"/>
      <c r="C92" s="55" t="s">
        <v>42</v>
      </c>
      <c r="D92" s="56">
        <v>0</v>
      </c>
      <c r="E92" s="56">
        <v>0</v>
      </c>
      <c r="F92" s="56">
        <v>0</v>
      </c>
      <c r="G92" s="56" t="s">
        <v>64</v>
      </c>
      <c r="H92" s="56">
        <v>0</v>
      </c>
      <c r="I92" s="56">
        <v>0</v>
      </c>
      <c r="J92" s="56">
        <v>0</v>
      </c>
      <c r="K92" s="56">
        <v>0</v>
      </c>
      <c r="L92" s="56" t="s">
        <v>64</v>
      </c>
      <c r="M92" s="80">
        <v>0</v>
      </c>
      <c r="N92" s="80">
        <v>0</v>
      </c>
      <c r="O92" s="80">
        <v>0</v>
      </c>
      <c r="P92" s="80">
        <v>0</v>
      </c>
      <c r="Q92" s="80">
        <v>0</v>
      </c>
      <c r="R92" s="80">
        <v>0</v>
      </c>
    </row>
    <row r="93" spans="1:18" ht="15" customHeight="1" x14ac:dyDescent="0.2">
      <c r="A93" s="48" t="s">
        <v>108</v>
      </c>
      <c r="B93" s="48" t="s">
        <v>43</v>
      </c>
      <c r="C93" s="55" t="s">
        <v>44</v>
      </c>
      <c r="D93" s="56" t="s">
        <v>64</v>
      </c>
      <c r="E93" s="56">
        <v>0</v>
      </c>
      <c r="F93" s="56">
        <v>0</v>
      </c>
      <c r="G93" s="56">
        <v>0</v>
      </c>
      <c r="H93" s="56">
        <v>0</v>
      </c>
      <c r="I93" s="56">
        <v>0</v>
      </c>
      <c r="J93" s="56">
        <v>0</v>
      </c>
      <c r="K93" s="56">
        <v>0</v>
      </c>
      <c r="L93" s="56">
        <v>0</v>
      </c>
      <c r="M93" s="78">
        <v>184</v>
      </c>
      <c r="N93" s="73">
        <v>1700</v>
      </c>
      <c r="O93" s="80">
        <v>0</v>
      </c>
      <c r="P93" s="80">
        <v>1884</v>
      </c>
      <c r="Q93" s="80">
        <v>1755</v>
      </c>
      <c r="R93" s="80">
        <v>129</v>
      </c>
    </row>
    <row r="94" spans="1:18" ht="15" customHeight="1" x14ac:dyDescent="0.2">
      <c r="A94" s="48"/>
      <c r="B94" s="48"/>
      <c r="C94" s="55" t="s">
        <v>98</v>
      </c>
      <c r="D94" s="56" t="s">
        <v>64</v>
      </c>
      <c r="E94" s="56">
        <v>0</v>
      </c>
      <c r="F94" s="56">
        <v>0</v>
      </c>
      <c r="G94" s="56">
        <v>0</v>
      </c>
      <c r="H94" s="56" t="s">
        <v>64</v>
      </c>
      <c r="I94" s="56">
        <v>0</v>
      </c>
      <c r="J94" s="56" t="s">
        <v>64</v>
      </c>
      <c r="K94" s="56">
        <v>0</v>
      </c>
      <c r="L94" s="56" t="s">
        <v>64</v>
      </c>
      <c r="M94" s="78">
        <v>6</v>
      </c>
      <c r="N94" s="80">
        <v>220</v>
      </c>
      <c r="O94" s="80">
        <v>0</v>
      </c>
      <c r="P94" s="80">
        <v>226</v>
      </c>
      <c r="Q94" s="80">
        <v>226</v>
      </c>
      <c r="R94" s="80">
        <v>0</v>
      </c>
    </row>
    <row r="95" spans="1:18" ht="15" customHeight="1" x14ac:dyDescent="0.2">
      <c r="A95" s="48"/>
      <c r="B95" s="48"/>
      <c r="C95" s="55" t="s">
        <v>66</v>
      </c>
      <c r="D95" s="56" t="s">
        <v>64</v>
      </c>
      <c r="E95" s="56">
        <v>0</v>
      </c>
      <c r="F95" s="56">
        <v>0</v>
      </c>
      <c r="G95" s="56">
        <v>0</v>
      </c>
      <c r="H95" s="56">
        <v>0</v>
      </c>
      <c r="I95" s="56">
        <v>0</v>
      </c>
      <c r="J95" s="56">
        <v>0</v>
      </c>
      <c r="K95" s="56">
        <v>0</v>
      </c>
      <c r="L95" s="56" t="s">
        <v>64</v>
      </c>
      <c r="M95" s="80">
        <v>0</v>
      </c>
      <c r="N95" s="80">
        <v>0</v>
      </c>
      <c r="O95" s="80">
        <v>0</v>
      </c>
      <c r="P95" s="80">
        <v>0</v>
      </c>
      <c r="Q95" s="80">
        <v>0</v>
      </c>
      <c r="R95" s="80">
        <v>0</v>
      </c>
    </row>
    <row r="96" spans="1:18" ht="15" customHeight="1" x14ac:dyDescent="0.2">
      <c r="A96" s="48"/>
      <c r="B96" s="48" t="s">
        <v>45</v>
      </c>
      <c r="C96" s="55" t="s">
        <v>96</v>
      </c>
      <c r="D96" s="56" t="s">
        <v>64</v>
      </c>
      <c r="E96" s="56">
        <v>0</v>
      </c>
      <c r="F96" s="56">
        <v>0</v>
      </c>
      <c r="G96" s="56">
        <v>0</v>
      </c>
      <c r="H96" s="56">
        <v>0</v>
      </c>
      <c r="I96" s="56">
        <v>0</v>
      </c>
      <c r="J96" s="56" t="s">
        <v>64</v>
      </c>
      <c r="K96" s="56">
        <v>0</v>
      </c>
      <c r="L96" s="56" t="s">
        <v>64</v>
      </c>
      <c r="M96" s="78">
        <v>0</v>
      </c>
      <c r="N96" s="78">
        <v>0</v>
      </c>
      <c r="O96" s="78">
        <v>0</v>
      </c>
      <c r="P96" s="78">
        <v>0</v>
      </c>
      <c r="Q96" s="78">
        <v>0</v>
      </c>
      <c r="R96" s="78">
        <v>0</v>
      </c>
    </row>
    <row r="97" spans="1:20" s="18" customFormat="1" ht="15" customHeight="1" x14ac:dyDescent="0.2">
      <c r="A97" s="48"/>
      <c r="B97" s="48"/>
      <c r="C97" s="55" t="s">
        <v>47</v>
      </c>
      <c r="D97" s="56" t="s">
        <v>64</v>
      </c>
      <c r="E97" s="56">
        <v>0</v>
      </c>
      <c r="F97" s="56">
        <v>0</v>
      </c>
      <c r="G97" s="56">
        <v>0</v>
      </c>
      <c r="H97" s="56">
        <v>0</v>
      </c>
      <c r="I97" s="56">
        <v>0</v>
      </c>
      <c r="J97" s="56" t="s">
        <v>64</v>
      </c>
      <c r="K97" s="56">
        <v>0</v>
      </c>
      <c r="L97" s="56" t="s">
        <v>64</v>
      </c>
      <c r="M97" s="78">
        <v>0</v>
      </c>
      <c r="N97" s="78">
        <v>0</v>
      </c>
      <c r="O97" s="78">
        <v>0</v>
      </c>
      <c r="P97" s="78">
        <v>0</v>
      </c>
      <c r="Q97" s="78">
        <v>0</v>
      </c>
      <c r="R97" s="78">
        <v>0</v>
      </c>
    </row>
    <row r="98" spans="1:20" ht="15" customHeight="1" x14ac:dyDescent="0.2">
      <c r="A98" s="48"/>
      <c r="B98" s="48"/>
      <c r="C98" s="55" t="s">
        <v>98</v>
      </c>
      <c r="D98" s="56" t="s">
        <v>64</v>
      </c>
      <c r="E98" s="56">
        <v>0</v>
      </c>
      <c r="F98" s="56">
        <v>0</v>
      </c>
      <c r="G98" s="56">
        <v>0</v>
      </c>
      <c r="H98" s="56">
        <v>0</v>
      </c>
      <c r="I98" s="56">
        <v>0</v>
      </c>
      <c r="J98" s="56" t="s">
        <v>64</v>
      </c>
      <c r="K98" s="56">
        <v>0</v>
      </c>
      <c r="L98" s="56" t="s">
        <v>64</v>
      </c>
      <c r="M98" s="75">
        <v>0</v>
      </c>
      <c r="N98" s="75">
        <v>0</v>
      </c>
      <c r="O98" s="75">
        <v>0</v>
      </c>
      <c r="P98" s="75">
        <v>0</v>
      </c>
      <c r="Q98" s="75">
        <v>0</v>
      </c>
      <c r="R98" s="75">
        <v>0</v>
      </c>
    </row>
    <row r="99" spans="1:20" s="49" customFormat="1" ht="15" customHeight="1" x14ac:dyDescent="0.2">
      <c r="A99" s="48"/>
      <c r="B99" s="48" t="s">
        <v>46</v>
      </c>
      <c r="C99" s="55" t="s">
        <v>55</v>
      </c>
      <c r="D99" s="56" t="s">
        <v>64</v>
      </c>
      <c r="E99" s="56" t="s">
        <v>64</v>
      </c>
      <c r="F99" s="56">
        <v>0</v>
      </c>
      <c r="G99" s="56">
        <v>0</v>
      </c>
      <c r="H99" s="56">
        <v>0</v>
      </c>
      <c r="I99" s="56">
        <v>0</v>
      </c>
      <c r="J99" s="56" t="s">
        <v>64</v>
      </c>
      <c r="K99" s="56">
        <v>0</v>
      </c>
      <c r="L99" s="56" t="s">
        <v>64</v>
      </c>
      <c r="M99" s="80">
        <v>0</v>
      </c>
      <c r="N99" s="80">
        <v>0</v>
      </c>
      <c r="O99" s="80">
        <v>0</v>
      </c>
      <c r="P99" s="80">
        <v>0</v>
      </c>
      <c r="Q99" s="80">
        <v>0</v>
      </c>
      <c r="R99" s="80">
        <v>0</v>
      </c>
    </row>
    <row r="100" spans="1:20" s="28" customFormat="1" ht="15.75" customHeight="1" x14ac:dyDescent="0.2">
      <c r="A100" s="29"/>
      <c r="B100" s="48"/>
      <c r="C100" s="55" t="s">
        <v>87</v>
      </c>
      <c r="D100" s="56" t="s">
        <v>64</v>
      </c>
      <c r="E100" s="56" t="s">
        <v>64</v>
      </c>
      <c r="F100" s="56">
        <v>0</v>
      </c>
      <c r="G100" s="56">
        <v>0</v>
      </c>
      <c r="H100" s="56">
        <v>0</v>
      </c>
      <c r="I100" s="56">
        <v>0</v>
      </c>
      <c r="J100" s="56" t="s">
        <v>64</v>
      </c>
      <c r="K100" s="56">
        <v>0</v>
      </c>
      <c r="L100" s="56" t="s">
        <v>64</v>
      </c>
      <c r="M100" s="83">
        <v>40</v>
      </c>
      <c r="N100" s="73">
        <v>0</v>
      </c>
      <c r="O100" s="73">
        <v>0</v>
      </c>
      <c r="P100" s="75">
        <v>40</v>
      </c>
      <c r="Q100" s="75">
        <v>40</v>
      </c>
      <c r="R100" s="75">
        <v>0</v>
      </c>
      <c r="S100" s="30"/>
      <c r="T100" s="30"/>
    </row>
    <row r="101" spans="1:20" ht="15" customHeight="1" x14ac:dyDescent="0.2">
      <c r="A101" s="1"/>
      <c r="B101" s="1"/>
      <c r="C101" s="55" t="s">
        <v>47</v>
      </c>
      <c r="D101" s="56" t="s">
        <v>64</v>
      </c>
      <c r="E101" s="56" t="s">
        <v>64</v>
      </c>
      <c r="F101" s="56">
        <v>0</v>
      </c>
      <c r="G101" s="56">
        <v>0</v>
      </c>
      <c r="H101" s="56">
        <v>0</v>
      </c>
      <c r="I101" s="56">
        <v>0</v>
      </c>
      <c r="J101" s="56" t="s">
        <v>64</v>
      </c>
      <c r="K101" s="56">
        <v>0</v>
      </c>
      <c r="L101" s="56" t="s">
        <v>64</v>
      </c>
      <c r="M101" s="83">
        <v>3200</v>
      </c>
      <c r="N101" s="73">
        <v>0</v>
      </c>
      <c r="O101" s="73">
        <v>125</v>
      </c>
      <c r="P101" s="80">
        <v>3075</v>
      </c>
      <c r="Q101" s="80">
        <v>2375</v>
      </c>
      <c r="R101" s="80">
        <v>700</v>
      </c>
      <c r="T101" s="23"/>
    </row>
    <row r="102" spans="1:20" ht="15" customHeight="1" x14ac:dyDescent="0.2">
      <c r="A102" s="1"/>
      <c r="B102" s="1" t="s">
        <v>48</v>
      </c>
      <c r="C102" s="55" t="s">
        <v>96</v>
      </c>
      <c r="D102" s="56" t="s">
        <v>64</v>
      </c>
      <c r="E102" s="56" t="s">
        <v>64</v>
      </c>
      <c r="F102" s="56">
        <v>0</v>
      </c>
      <c r="G102" s="56">
        <v>0</v>
      </c>
      <c r="H102" s="56">
        <v>0</v>
      </c>
      <c r="I102" s="56">
        <v>0</v>
      </c>
      <c r="J102" s="56">
        <v>0</v>
      </c>
      <c r="K102" s="56">
        <v>0</v>
      </c>
      <c r="L102" s="56" t="s">
        <v>64</v>
      </c>
      <c r="M102" s="83">
        <v>0</v>
      </c>
      <c r="N102" s="83">
        <v>0</v>
      </c>
      <c r="O102" s="83">
        <v>0</v>
      </c>
      <c r="P102" s="83">
        <v>0</v>
      </c>
      <c r="Q102" s="83">
        <v>0</v>
      </c>
      <c r="R102" s="83">
        <v>0</v>
      </c>
      <c r="T102" s="23"/>
    </row>
    <row r="103" spans="1:20" ht="15" customHeight="1" x14ac:dyDescent="0.2">
      <c r="A103" s="1"/>
      <c r="B103" s="1" t="s">
        <v>57</v>
      </c>
      <c r="C103" s="55" t="s">
        <v>47</v>
      </c>
      <c r="D103" s="56" t="s">
        <v>64</v>
      </c>
      <c r="E103" s="56">
        <v>0</v>
      </c>
      <c r="F103" s="56">
        <v>0</v>
      </c>
      <c r="G103" s="56">
        <v>0</v>
      </c>
      <c r="H103" s="56">
        <v>0</v>
      </c>
      <c r="I103" s="56">
        <v>0</v>
      </c>
      <c r="J103" s="56">
        <v>0</v>
      </c>
      <c r="K103" s="56">
        <v>0</v>
      </c>
      <c r="L103" s="56" t="s">
        <v>64</v>
      </c>
      <c r="M103" s="73">
        <v>0</v>
      </c>
      <c r="N103" s="73">
        <v>0</v>
      </c>
      <c r="O103" s="73">
        <v>0</v>
      </c>
      <c r="P103" s="73">
        <v>0</v>
      </c>
      <c r="Q103" s="73">
        <v>0</v>
      </c>
      <c r="R103" s="73">
        <v>0</v>
      </c>
      <c r="T103" s="23"/>
    </row>
    <row r="104" spans="1:20" ht="15" customHeight="1" x14ac:dyDescent="0.2">
      <c r="A104" s="1"/>
      <c r="B104" s="1"/>
      <c r="C104" s="55" t="s">
        <v>98</v>
      </c>
      <c r="D104" s="56" t="s">
        <v>64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 t="s">
        <v>64</v>
      </c>
      <c r="M104" s="80">
        <v>0</v>
      </c>
      <c r="N104" s="80">
        <v>0</v>
      </c>
      <c r="O104" s="80">
        <v>0</v>
      </c>
      <c r="P104" s="80">
        <v>0</v>
      </c>
      <c r="Q104" s="80">
        <v>0</v>
      </c>
      <c r="R104" s="80">
        <v>0</v>
      </c>
      <c r="T104" s="23"/>
    </row>
    <row r="105" spans="1:20" ht="15" customHeight="1" x14ac:dyDescent="0.2">
      <c r="A105" s="1"/>
      <c r="B105" s="1" t="s">
        <v>49</v>
      </c>
      <c r="C105" s="55" t="s">
        <v>96</v>
      </c>
      <c r="D105" s="56" t="s">
        <v>64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 t="s">
        <v>64</v>
      </c>
      <c r="M105" s="70">
        <v>600</v>
      </c>
      <c r="N105" s="73">
        <v>1200</v>
      </c>
      <c r="O105" s="73">
        <v>775</v>
      </c>
      <c r="P105" s="73">
        <v>1025</v>
      </c>
      <c r="Q105" s="73">
        <v>705</v>
      </c>
      <c r="R105" s="73">
        <v>320</v>
      </c>
      <c r="T105" s="23"/>
    </row>
    <row r="106" spans="1:20" ht="15" customHeight="1" x14ac:dyDescent="0.2">
      <c r="A106" s="1"/>
      <c r="B106" s="1"/>
      <c r="C106" s="55" t="s">
        <v>55</v>
      </c>
      <c r="D106" s="56" t="s">
        <v>64</v>
      </c>
      <c r="E106" s="56">
        <v>0</v>
      </c>
      <c r="F106" s="56">
        <v>0</v>
      </c>
      <c r="G106" s="56">
        <v>0</v>
      </c>
      <c r="H106" s="56">
        <v>0</v>
      </c>
      <c r="I106" s="56">
        <v>0</v>
      </c>
      <c r="J106" s="56">
        <v>0</v>
      </c>
      <c r="K106" s="56">
        <v>0</v>
      </c>
      <c r="L106" s="56" t="s">
        <v>64</v>
      </c>
      <c r="M106" s="80">
        <v>0</v>
      </c>
      <c r="N106" s="80">
        <v>1000</v>
      </c>
      <c r="O106" s="80">
        <v>0</v>
      </c>
      <c r="P106" s="80">
        <v>1000</v>
      </c>
      <c r="Q106" s="80">
        <v>1000</v>
      </c>
      <c r="R106" s="80">
        <v>0</v>
      </c>
    </row>
    <row r="107" spans="1:20" ht="15" customHeight="1" x14ac:dyDescent="0.2">
      <c r="A107" s="1"/>
      <c r="B107" s="1"/>
      <c r="C107" s="55" t="s">
        <v>87</v>
      </c>
      <c r="D107" s="56" t="s">
        <v>64</v>
      </c>
      <c r="E107" s="56">
        <v>0</v>
      </c>
      <c r="F107" s="56">
        <v>0</v>
      </c>
      <c r="G107" s="56">
        <v>0</v>
      </c>
      <c r="H107" s="56">
        <v>0</v>
      </c>
      <c r="I107" s="56">
        <v>0</v>
      </c>
      <c r="J107" s="56">
        <v>0</v>
      </c>
      <c r="K107" s="56">
        <v>0</v>
      </c>
      <c r="L107" s="56" t="s">
        <v>64</v>
      </c>
      <c r="M107" s="80">
        <v>80</v>
      </c>
      <c r="N107" s="70">
        <v>60</v>
      </c>
      <c r="O107" s="70">
        <v>0</v>
      </c>
      <c r="P107" s="70">
        <v>140</v>
      </c>
      <c r="Q107" s="70">
        <v>0</v>
      </c>
      <c r="R107" s="70">
        <v>140</v>
      </c>
    </row>
    <row r="108" spans="1:20" ht="15" customHeight="1" x14ac:dyDescent="0.2">
      <c r="A108" s="1"/>
      <c r="B108" s="1"/>
      <c r="C108" s="55" t="s">
        <v>47</v>
      </c>
      <c r="D108" s="56" t="s">
        <v>64</v>
      </c>
      <c r="E108" s="60">
        <v>0</v>
      </c>
      <c r="F108" s="19">
        <v>0</v>
      </c>
      <c r="G108" s="19">
        <v>0</v>
      </c>
      <c r="H108" s="19">
        <v>0</v>
      </c>
      <c r="I108" s="56">
        <v>0</v>
      </c>
      <c r="J108" s="19">
        <v>0</v>
      </c>
      <c r="K108" s="19">
        <v>0</v>
      </c>
      <c r="L108" s="56" t="s">
        <v>64</v>
      </c>
      <c r="M108" s="70">
        <v>0</v>
      </c>
      <c r="N108" s="70">
        <v>0</v>
      </c>
      <c r="O108" s="70">
        <v>0</v>
      </c>
      <c r="P108" s="70">
        <v>0</v>
      </c>
      <c r="Q108" s="70">
        <v>0</v>
      </c>
      <c r="R108" s="70">
        <v>0</v>
      </c>
    </row>
    <row r="109" spans="1:20" s="18" customFormat="1" ht="15" customHeight="1" x14ac:dyDescent="0.2">
      <c r="A109" s="17"/>
      <c r="B109" s="17"/>
      <c r="C109" s="14" t="s">
        <v>98</v>
      </c>
      <c r="D109" s="70" t="s">
        <v>64</v>
      </c>
      <c r="E109" s="70">
        <v>17</v>
      </c>
      <c r="F109" s="70">
        <v>17</v>
      </c>
      <c r="G109" s="70">
        <v>0</v>
      </c>
      <c r="H109" s="70">
        <v>0</v>
      </c>
      <c r="I109" s="70">
        <v>17</v>
      </c>
      <c r="J109" s="70">
        <v>0</v>
      </c>
      <c r="K109" s="70">
        <v>17</v>
      </c>
      <c r="L109" s="70" t="s">
        <v>64</v>
      </c>
      <c r="M109" s="70">
        <v>5800</v>
      </c>
      <c r="N109" s="73">
        <v>23000</v>
      </c>
      <c r="O109" s="73">
        <v>3525</v>
      </c>
      <c r="P109" s="80">
        <v>25275</v>
      </c>
      <c r="Q109" s="80">
        <v>4225</v>
      </c>
      <c r="R109" s="80">
        <v>21050</v>
      </c>
    </row>
    <row r="110" spans="1:20" ht="15" customHeight="1" x14ac:dyDescent="0.2">
      <c r="A110" s="1"/>
      <c r="B110" s="1" t="s">
        <v>53</v>
      </c>
      <c r="C110" s="8" t="s">
        <v>96</v>
      </c>
      <c r="D110" s="6" t="s">
        <v>64</v>
      </c>
      <c r="E110" s="6" t="s">
        <v>64</v>
      </c>
      <c r="F110" s="12" t="s">
        <v>64</v>
      </c>
      <c r="G110" s="6">
        <v>0</v>
      </c>
      <c r="H110" s="6" t="s">
        <v>64</v>
      </c>
      <c r="I110" s="6" t="s">
        <v>64</v>
      </c>
      <c r="J110" s="12" t="s">
        <v>64</v>
      </c>
      <c r="K110" s="6" t="s">
        <v>64</v>
      </c>
      <c r="L110" s="6" t="s">
        <v>64</v>
      </c>
      <c r="M110" s="70">
        <v>0</v>
      </c>
      <c r="N110" s="70">
        <v>0</v>
      </c>
      <c r="O110" s="70">
        <v>0</v>
      </c>
      <c r="P110" s="70">
        <v>0</v>
      </c>
      <c r="Q110" s="70">
        <v>0</v>
      </c>
      <c r="R110" s="70">
        <v>0</v>
      </c>
    </row>
    <row r="111" spans="1:20" s="49" customFormat="1" ht="15" customHeight="1" x14ac:dyDescent="0.2">
      <c r="A111" s="50"/>
      <c r="B111" s="50"/>
      <c r="C111" s="52" t="s">
        <v>110</v>
      </c>
      <c r="D111" s="54" t="s">
        <v>64</v>
      </c>
      <c r="E111" s="54" t="s">
        <v>64</v>
      </c>
      <c r="F111" s="12" t="s">
        <v>64</v>
      </c>
      <c r="G111" s="54">
        <v>0</v>
      </c>
      <c r="H111" s="54" t="s">
        <v>64</v>
      </c>
      <c r="I111" s="54">
        <v>0</v>
      </c>
      <c r="J111" s="12" t="s">
        <v>64</v>
      </c>
      <c r="K111" s="54" t="s">
        <v>64</v>
      </c>
      <c r="L111" s="54" t="s">
        <v>64</v>
      </c>
      <c r="M111" s="70">
        <v>0</v>
      </c>
      <c r="N111" s="70">
        <v>0</v>
      </c>
      <c r="O111" s="70">
        <v>0</v>
      </c>
      <c r="P111" s="70">
        <v>0</v>
      </c>
      <c r="Q111" s="70">
        <v>0</v>
      </c>
      <c r="R111" s="70">
        <v>0</v>
      </c>
    </row>
    <row r="112" spans="1:20" s="49" customFormat="1" ht="15" customHeight="1" x14ac:dyDescent="0.2">
      <c r="A112" s="50"/>
      <c r="B112" s="50"/>
      <c r="C112" s="52" t="s">
        <v>98</v>
      </c>
      <c r="D112" s="51" t="s">
        <v>64</v>
      </c>
      <c r="E112" s="51" t="s">
        <v>64</v>
      </c>
      <c r="F112" s="51" t="s">
        <v>64</v>
      </c>
      <c r="G112" s="51">
        <v>0</v>
      </c>
      <c r="H112" s="51" t="s">
        <v>64</v>
      </c>
      <c r="I112" s="51">
        <v>0</v>
      </c>
      <c r="J112" s="51" t="s">
        <v>64</v>
      </c>
      <c r="K112" s="51" t="s">
        <v>64</v>
      </c>
      <c r="L112" s="51" t="s">
        <v>64</v>
      </c>
      <c r="M112" s="70">
        <v>0</v>
      </c>
      <c r="N112" s="70">
        <v>0</v>
      </c>
      <c r="O112" s="70">
        <v>0</v>
      </c>
      <c r="P112" s="70">
        <v>0</v>
      </c>
      <c r="Q112" s="70">
        <v>0</v>
      </c>
      <c r="R112" s="70">
        <v>0</v>
      </c>
    </row>
    <row r="113" spans="1:18" s="49" customFormat="1" ht="15" customHeight="1" x14ac:dyDescent="0.2">
      <c r="A113" s="50"/>
      <c r="B113" s="50" t="s">
        <v>58</v>
      </c>
      <c r="C113" s="52" t="s">
        <v>55</v>
      </c>
      <c r="D113" s="54" t="s">
        <v>64</v>
      </c>
      <c r="E113" s="54" t="s">
        <v>64</v>
      </c>
      <c r="F113" s="54" t="s">
        <v>64</v>
      </c>
      <c r="G113" s="54">
        <v>0</v>
      </c>
      <c r="H113" s="54" t="s">
        <v>64</v>
      </c>
      <c r="I113" s="54">
        <v>0</v>
      </c>
      <c r="J113" s="54" t="s">
        <v>64</v>
      </c>
      <c r="K113" s="54" t="s">
        <v>64</v>
      </c>
      <c r="L113" s="54" t="s">
        <v>64</v>
      </c>
      <c r="M113" s="90">
        <v>0</v>
      </c>
      <c r="N113" s="90">
        <v>0</v>
      </c>
      <c r="O113" s="90">
        <v>0</v>
      </c>
      <c r="P113" s="90">
        <v>0</v>
      </c>
      <c r="Q113" s="90">
        <v>0</v>
      </c>
      <c r="R113" s="90">
        <v>0</v>
      </c>
    </row>
    <row r="114" spans="1:18" ht="15" customHeight="1" x14ac:dyDescent="0.2">
      <c r="A114" s="1"/>
      <c r="B114" s="1"/>
      <c r="C114" s="14" t="s">
        <v>98</v>
      </c>
      <c r="D114" s="6" t="s">
        <v>64</v>
      </c>
      <c r="E114" s="6" t="s">
        <v>64</v>
      </c>
      <c r="F114" s="6">
        <v>0</v>
      </c>
      <c r="G114" s="6">
        <v>0</v>
      </c>
      <c r="H114" s="6" t="s">
        <v>64</v>
      </c>
      <c r="I114" s="6">
        <v>0</v>
      </c>
      <c r="J114" s="6" t="s">
        <v>64</v>
      </c>
      <c r="K114" s="6">
        <v>0</v>
      </c>
      <c r="L114" s="6" t="s">
        <v>64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</row>
    <row r="115" spans="1:18" x14ac:dyDescent="0.2">
      <c r="C115" s="23"/>
      <c r="D115" s="24"/>
    </row>
    <row r="116" spans="1:18" x14ac:dyDescent="0.2">
      <c r="C116" s="23"/>
      <c r="D116" s="24"/>
      <c r="M116" s="39"/>
    </row>
    <row r="118" spans="1:18" x14ac:dyDescent="0.2">
      <c r="I118" s="33"/>
    </row>
    <row r="119" spans="1:18" x14ac:dyDescent="0.2">
      <c r="I119" s="33"/>
    </row>
    <row r="122" spans="1:18" x14ac:dyDescent="0.2">
      <c r="D122" s="24"/>
    </row>
    <row r="124" spans="1:18" x14ac:dyDescent="0.2">
      <c r="D124" s="24"/>
    </row>
  </sheetData>
  <autoFilter ref="A2:C114"/>
  <mergeCells count="5">
    <mergeCell ref="M1:M2"/>
    <mergeCell ref="N1:N2"/>
    <mergeCell ref="O1:O2"/>
    <mergeCell ref="P1:R1"/>
    <mergeCell ref="D1:L1"/>
  </mergeCells>
  <phoneticPr fontId="0" type="noConversion"/>
  <pageMargins left="0.39370078740157483" right="0.35433070866141736" top="0.98425196850393704" bottom="0.47244094488188981" header="0.35433070866141736" footer="0.27559055118110237"/>
  <pageSetup scale="39" fitToHeight="2" orientation="portrait" r:id="rId1"/>
  <headerFooter differentFirst="1" alignWithMargins="0">
    <oddHeader>&amp;L
     / Denotes not listed for storing on LME warrant</oddHeader>
    <firstHeader>&amp;L
     / Denotes not listed for storing on LME warrant&amp;R&amp;"arial,Bold"&amp;7&amp;KF4364CClassification: Internal</firstHeader>
  </headerFooter>
  <rowBreaks count="1" manualBreakCount="1">
    <brk id="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5"/>
  <sheetViews>
    <sheetView zoomScale="90" zoomScaleNormal="90" workbookViewId="0">
      <selection activeCell="S45" sqref="S45"/>
    </sheetView>
  </sheetViews>
  <sheetFormatPr defaultColWidth="9.28515625" defaultRowHeight="12.75" x14ac:dyDescent="0.2"/>
  <cols>
    <col min="1" max="1" width="15.5703125" style="2" customWidth="1"/>
    <col min="2" max="2" width="12.7109375" style="2" customWidth="1"/>
    <col min="3" max="3" width="46.28515625" style="49" customWidth="1"/>
    <col min="4" max="4" width="13.7109375" style="4" customWidth="1"/>
    <col min="5" max="5" width="7.5703125" style="3" customWidth="1"/>
    <col min="6" max="6" width="6.5703125" style="4" customWidth="1"/>
    <col min="7" max="7" width="9.5703125" style="3" customWidth="1"/>
    <col min="8" max="8" width="7.42578125" style="4" customWidth="1"/>
    <col min="9" max="9" width="12.5703125" style="3" customWidth="1"/>
    <col min="10" max="10" width="7.28515625" style="4" customWidth="1"/>
    <col min="11" max="11" width="7.42578125" style="3" customWidth="1"/>
    <col min="12" max="12" width="6.7109375" style="3" customWidth="1"/>
    <col min="13" max="13" width="9.42578125" style="39" customWidth="1"/>
    <col min="14" max="14" width="10.5703125" style="27" customWidth="1"/>
    <col min="15" max="15" width="11.42578125" style="27" customWidth="1"/>
    <col min="16" max="16" width="12.5703125" style="39" customWidth="1"/>
    <col min="17" max="17" width="11.7109375" style="39" customWidth="1"/>
    <col min="18" max="18" width="12.7109375" style="39" customWidth="1"/>
    <col min="19" max="19" width="10.7109375" style="40" customWidth="1"/>
    <col min="20" max="20" width="12" style="53" customWidth="1"/>
    <col min="21" max="21" width="11.5703125" style="53" customWidth="1"/>
    <col min="22" max="22" width="19" style="49" customWidth="1"/>
    <col min="23" max="23" width="11.5703125" style="49" customWidth="1"/>
    <col min="24" max="16384" width="9.28515625" style="49"/>
  </cols>
  <sheetData>
    <row r="1" spans="1:31" ht="29.25" customHeight="1" x14ac:dyDescent="0.25">
      <c r="A1" s="58" t="s">
        <v>103</v>
      </c>
      <c r="B1" s="10"/>
      <c r="C1" s="11" t="s">
        <v>75</v>
      </c>
      <c r="D1" s="108" t="s">
        <v>113</v>
      </c>
      <c r="E1" s="109"/>
      <c r="F1" s="109"/>
      <c r="G1" s="109"/>
      <c r="H1" s="109"/>
      <c r="I1" s="109"/>
      <c r="J1" s="109"/>
      <c r="K1" s="109"/>
      <c r="L1" s="110"/>
      <c r="M1" s="101" t="s">
        <v>79</v>
      </c>
      <c r="N1" s="103" t="s">
        <v>80</v>
      </c>
      <c r="O1" s="103" t="s">
        <v>81</v>
      </c>
      <c r="P1" s="105" t="s">
        <v>82</v>
      </c>
      <c r="Q1" s="106"/>
      <c r="R1" s="107"/>
    </row>
    <row r="2" spans="1:31" s="2" customFormat="1" ht="45.75" customHeight="1" x14ac:dyDescent="0.2">
      <c r="A2" s="36" t="s">
        <v>101</v>
      </c>
      <c r="B2" s="9" t="s">
        <v>0</v>
      </c>
      <c r="C2" s="20" t="s">
        <v>1</v>
      </c>
      <c r="D2" s="21" t="s">
        <v>107</v>
      </c>
      <c r="E2" s="22" t="s">
        <v>2</v>
      </c>
      <c r="F2" s="22" t="s">
        <v>3</v>
      </c>
      <c r="G2" s="22" t="s">
        <v>4</v>
      </c>
      <c r="H2" s="22" t="s">
        <v>5</v>
      </c>
      <c r="I2" s="21" t="s">
        <v>6</v>
      </c>
      <c r="J2" s="22" t="s">
        <v>7</v>
      </c>
      <c r="K2" s="21" t="s">
        <v>50</v>
      </c>
      <c r="L2" s="22" t="s">
        <v>60</v>
      </c>
      <c r="M2" s="102"/>
      <c r="N2" s="104"/>
      <c r="O2" s="104"/>
      <c r="P2" s="86" t="s">
        <v>85</v>
      </c>
      <c r="Q2" s="86" t="s">
        <v>83</v>
      </c>
      <c r="R2" s="86" t="s">
        <v>84</v>
      </c>
      <c r="S2" s="13"/>
      <c r="T2" s="15"/>
      <c r="U2" s="15"/>
    </row>
    <row r="3" spans="1:31" ht="15" customHeight="1" x14ac:dyDescent="0.2">
      <c r="A3" s="50" t="s">
        <v>8</v>
      </c>
      <c r="B3" s="50" t="s">
        <v>9</v>
      </c>
      <c r="C3" s="52" t="s">
        <v>88</v>
      </c>
      <c r="D3" s="54">
        <v>0</v>
      </c>
      <c r="E3" s="54">
        <v>0</v>
      </c>
      <c r="F3" s="54">
        <v>0</v>
      </c>
      <c r="G3" s="54" t="s">
        <v>64</v>
      </c>
      <c r="H3" s="54">
        <v>0</v>
      </c>
      <c r="I3" s="54">
        <v>0</v>
      </c>
      <c r="J3" s="54">
        <v>0</v>
      </c>
      <c r="K3" s="54">
        <v>0</v>
      </c>
      <c r="L3" s="54">
        <v>0</v>
      </c>
      <c r="M3" s="70">
        <v>64</v>
      </c>
      <c r="N3" s="70">
        <v>20</v>
      </c>
      <c r="O3" s="70">
        <v>15</v>
      </c>
      <c r="P3" s="70">
        <v>69</v>
      </c>
      <c r="Q3" s="70">
        <v>65</v>
      </c>
      <c r="R3" s="70">
        <v>4</v>
      </c>
      <c r="S3" s="40">
        <f t="shared" ref="S3:S64" si="0">M3+N3-O3</f>
        <v>69</v>
      </c>
      <c r="T3" s="53">
        <f t="shared" ref="T3:T67" si="1">P3-S3</f>
        <v>0</v>
      </c>
      <c r="U3" s="53">
        <f t="shared" ref="U3:U67" si="2">P3-(Q3+R3)</f>
        <v>0</v>
      </c>
      <c r="W3" s="87" t="b">
        <f>EXACT(M3, 'warehouse company stocks and qu'!M3)</f>
        <v>1</v>
      </c>
      <c r="X3" s="87" t="b">
        <f>EXACT(N3, 'warehouse company stocks and qu'!N3)</f>
        <v>1</v>
      </c>
      <c r="Y3" s="87" t="b">
        <f>EXACT(O3, 'warehouse company stocks and qu'!O3)</f>
        <v>1</v>
      </c>
      <c r="Z3" s="87" t="b">
        <f>EXACT(P3, 'warehouse company stocks and qu'!P3)</f>
        <v>1</v>
      </c>
      <c r="AA3" s="87" t="b">
        <f>EXACT(Q3, 'warehouse company stocks and qu'!Q3)</f>
        <v>1</v>
      </c>
      <c r="AB3" s="87" t="b">
        <f>EXACT(R3, 'warehouse company stocks and qu'!R3)</f>
        <v>1</v>
      </c>
      <c r="AC3" s="87" t="e">
        <f>EXACT(S3, 'warehouse company stocks and qu'!#REF!)</f>
        <v>#REF!</v>
      </c>
      <c r="AD3" s="87" t="e">
        <f>EXACT(T3, 'warehouse company stocks and qu'!#REF!)</f>
        <v>#REF!</v>
      </c>
      <c r="AE3" s="87" t="e">
        <f>EXACT(U3, 'warehouse company stocks and qu'!#REF!)</f>
        <v>#REF!</v>
      </c>
    </row>
    <row r="4" spans="1:31" ht="15" customHeight="1" x14ac:dyDescent="0.2">
      <c r="A4" s="50"/>
      <c r="B4" s="50"/>
      <c r="C4" s="52" t="s">
        <v>106</v>
      </c>
      <c r="D4" s="70">
        <v>0</v>
      </c>
      <c r="E4" s="70">
        <v>0</v>
      </c>
      <c r="F4" s="70">
        <v>0</v>
      </c>
      <c r="G4" s="70" t="s">
        <v>64</v>
      </c>
      <c r="H4" s="70">
        <v>0</v>
      </c>
      <c r="I4" s="70">
        <v>0</v>
      </c>
      <c r="J4" s="70">
        <v>0</v>
      </c>
      <c r="K4" s="70">
        <v>0</v>
      </c>
      <c r="L4" s="70" t="s">
        <v>64</v>
      </c>
      <c r="M4" s="76">
        <v>0</v>
      </c>
      <c r="N4" s="76">
        <v>0</v>
      </c>
      <c r="O4" s="76">
        <v>0</v>
      </c>
      <c r="P4" s="76">
        <v>0</v>
      </c>
      <c r="Q4" s="76">
        <v>0</v>
      </c>
      <c r="R4" s="76">
        <v>0</v>
      </c>
      <c r="S4" s="40">
        <f t="shared" si="0"/>
        <v>0</v>
      </c>
      <c r="T4" s="53">
        <f t="shared" si="1"/>
        <v>0</v>
      </c>
      <c r="U4" s="53">
        <f t="shared" si="2"/>
        <v>0</v>
      </c>
      <c r="W4" s="87" t="b">
        <f>EXACT(M4, 'warehouse company stocks and qu'!M4)</f>
        <v>1</v>
      </c>
      <c r="X4" s="87" t="b">
        <f>EXACT(N4, 'warehouse company stocks and qu'!N4)</f>
        <v>1</v>
      </c>
      <c r="Y4" s="87" t="b">
        <f>EXACT(O4, 'warehouse company stocks and qu'!O4)</f>
        <v>1</v>
      </c>
      <c r="Z4" s="87" t="b">
        <f>EXACT(P4, 'warehouse company stocks and qu'!P4)</f>
        <v>1</v>
      </c>
      <c r="AA4" s="87" t="b">
        <f>EXACT(Q4, 'warehouse company stocks and qu'!Q4)</f>
        <v>1</v>
      </c>
      <c r="AB4" s="87" t="b">
        <f>EXACT(R4, 'warehouse company stocks and qu'!R4)</f>
        <v>1</v>
      </c>
      <c r="AC4" s="87" t="e">
        <f>EXACT(S4, 'warehouse company stocks and qu'!#REF!)</f>
        <v>#REF!</v>
      </c>
      <c r="AD4" s="87" t="e">
        <f>EXACT(T4, 'warehouse company stocks and qu'!#REF!)</f>
        <v>#REF!</v>
      </c>
      <c r="AE4" s="87" t="e">
        <f>EXACT(U4, 'warehouse company stocks and qu'!#REF!)</f>
        <v>#REF!</v>
      </c>
    </row>
    <row r="5" spans="1:31" ht="15" customHeight="1" x14ac:dyDescent="0.2">
      <c r="A5" s="50"/>
      <c r="B5" s="50"/>
      <c r="C5" s="52" t="s">
        <v>67</v>
      </c>
      <c r="D5" s="70">
        <v>0</v>
      </c>
      <c r="E5" s="70">
        <v>0</v>
      </c>
      <c r="F5" s="70">
        <v>0</v>
      </c>
      <c r="G5" s="70" t="s">
        <v>64</v>
      </c>
      <c r="H5" s="70">
        <v>0</v>
      </c>
      <c r="I5" s="70">
        <v>0</v>
      </c>
      <c r="J5" s="70">
        <v>0</v>
      </c>
      <c r="K5" s="70">
        <v>0</v>
      </c>
      <c r="L5" s="70" t="s">
        <v>64</v>
      </c>
      <c r="M5" s="74">
        <v>0</v>
      </c>
      <c r="N5" s="76">
        <v>0</v>
      </c>
      <c r="O5" s="76">
        <v>0</v>
      </c>
      <c r="P5" s="76">
        <v>0</v>
      </c>
      <c r="Q5" s="76">
        <v>0</v>
      </c>
      <c r="R5" s="76">
        <v>0</v>
      </c>
      <c r="S5" s="40">
        <f t="shared" si="0"/>
        <v>0</v>
      </c>
      <c r="T5" s="53">
        <f t="shared" si="1"/>
        <v>0</v>
      </c>
      <c r="U5" s="53">
        <f t="shared" si="2"/>
        <v>0</v>
      </c>
      <c r="W5" s="87" t="b">
        <f>EXACT(M5, 'warehouse company stocks and qu'!M5)</f>
        <v>1</v>
      </c>
      <c r="X5" s="87" t="b">
        <f>EXACT(N5, 'warehouse company stocks and qu'!N5)</f>
        <v>1</v>
      </c>
      <c r="Y5" s="87" t="b">
        <f>EXACT(O5, 'warehouse company stocks and qu'!O5)</f>
        <v>1</v>
      </c>
      <c r="Z5" s="87" t="b">
        <f>EXACT(P5, 'warehouse company stocks and qu'!P5)</f>
        <v>1</v>
      </c>
      <c r="AA5" s="87" t="b">
        <f>EXACT(Q5, 'warehouse company stocks and qu'!Q5)</f>
        <v>1</v>
      </c>
      <c r="AB5" s="87" t="b">
        <f>EXACT(R5, 'warehouse company stocks and qu'!R5)</f>
        <v>1</v>
      </c>
      <c r="AC5" s="87" t="e">
        <f>EXACT(S5, 'warehouse company stocks and qu'!#REF!)</f>
        <v>#REF!</v>
      </c>
      <c r="AD5" s="87" t="e">
        <f>EXACT(T5, 'warehouse company stocks and qu'!#REF!)</f>
        <v>#REF!</v>
      </c>
      <c r="AE5" s="87" t="e">
        <f>EXACT(U5, 'warehouse company stocks and qu'!#REF!)</f>
        <v>#REF!</v>
      </c>
    </row>
    <row r="6" spans="1:31" ht="15" customHeight="1" x14ac:dyDescent="0.2">
      <c r="A6" s="50"/>
      <c r="B6" s="50"/>
      <c r="C6" s="38" t="s">
        <v>90</v>
      </c>
      <c r="D6" s="70">
        <v>0</v>
      </c>
      <c r="E6" s="70">
        <v>0</v>
      </c>
      <c r="F6" s="70">
        <v>0</v>
      </c>
      <c r="G6" s="70" t="s">
        <v>64</v>
      </c>
      <c r="H6" s="70">
        <v>0</v>
      </c>
      <c r="I6" s="70">
        <v>0</v>
      </c>
      <c r="J6" s="70">
        <v>0</v>
      </c>
      <c r="K6" s="70">
        <v>0</v>
      </c>
      <c r="L6" s="70" t="s">
        <v>64</v>
      </c>
      <c r="M6" s="76">
        <v>1275</v>
      </c>
      <c r="N6" s="76">
        <v>0</v>
      </c>
      <c r="O6" s="76">
        <v>25</v>
      </c>
      <c r="P6" s="76">
        <v>1250</v>
      </c>
      <c r="Q6" s="76">
        <v>200</v>
      </c>
      <c r="R6" s="76">
        <v>1050</v>
      </c>
      <c r="S6" s="40">
        <f t="shared" si="0"/>
        <v>1250</v>
      </c>
      <c r="T6" s="53">
        <f t="shared" si="1"/>
        <v>0</v>
      </c>
      <c r="U6" s="53">
        <f t="shared" si="2"/>
        <v>0</v>
      </c>
      <c r="W6" s="87" t="b">
        <f>EXACT(M6, 'warehouse company stocks and qu'!M6)</f>
        <v>1</v>
      </c>
      <c r="X6" s="87" t="b">
        <f>EXACT(N6, 'warehouse company stocks and qu'!N6)</f>
        <v>1</v>
      </c>
      <c r="Y6" s="87" t="b">
        <f>EXACT(O6, 'warehouse company stocks and qu'!O6)</f>
        <v>1</v>
      </c>
      <c r="Z6" s="87" t="b">
        <f>EXACT(P6, 'warehouse company stocks and qu'!P6)</f>
        <v>1</v>
      </c>
      <c r="AA6" s="87" t="b">
        <f>EXACT(Q6, 'warehouse company stocks and qu'!Q6)</f>
        <v>1</v>
      </c>
      <c r="AB6" s="87" t="b">
        <f>EXACT(R6, 'warehouse company stocks and qu'!R6)</f>
        <v>1</v>
      </c>
      <c r="AC6" s="87" t="e">
        <f>EXACT(S6, 'warehouse company stocks and qu'!#REF!)</f>
        <v>#REF!</v>
      </c>
      <c r="AD6" s="87" t="e">
        <f>EXACT(T6, 'warehouse company stocks and qu'!#REF!)</f>
        <v>#REF!</v>
      </c>
      <c r="AE6" s="87" t="e">
        <f>EXACT(U6, 'warehouse company stocks and qu'!#REF!)</f>
        <v>#REF!</v>
      </c>
    </row>
    <row r="7" spans="1:31" ht="15" customHeight="1" x14ac:dyDescent="0.2">
      <c r="A7" s="50"/>
      <c r="B7" s="50"/>
      <c r="C7" s="52" t="s">
        <v>89</v>
      </c>
      <c r="D7" s="70">
        <v>0</v>
      </c>
      <c r="E7" s="70">
        <v>0</v>
      </c>
      <c r="F7" s="70">
        <v>0</v>
      </c>
      <c r="G7" s="70" t="s">
        <v>64</v>
      </c>
      <c r="H7" s="70">
        <v>0</v>
      </c>
      <c r="I7" s="70">
        <v>0</v>
      </c>
      <c r="J7" s="70">
        <v>0</v>
      </c>
      <c r="K7" s="70">
        <v>0</v>
      </c>
      <c r="L7" s="70" t="s">
        <v>64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40">
        <f t="shared" si="0"/>
        <v>0</v>
      </c>
      <c r="T7" s="53">
        <f t="shared" si="1"/>
        <v>0</v>
      </c>
      <c r="U7" s="53">
        <f t="shared" si="2"/>
        <v>0</v>
      </c>
      <c r="W7" s="87" t="b">
        <f>EXACT(M7, 'warehouse company stocks and qu'!M7)</f>
        <v>1</v>
      </c>
      <c r="X7" s="87" t="b">
        <f>EXACT(N7, 'warehouse company stocks and qu'!N7)</f>
        <v>1</v>
      </c>
      <c r="Y7" s="87" t="b">
        <f>EXACT(O7, 'warehouse company stocks and qu'!O7)</f>
        <v>1</v>
      </c>
      <c r="Z7" s="87" t="b">
        <f>EXACT(P7, 'warehouse company stocks and qu'!P7)</f>
        <v>1</v>
      </c>
      <c r="AA7" s="87" t="b">
        <f>EXACT(Q7, 'warehouse company stocks and qu'!Q7)</f>
        <v>1</v>
      </c>
      <c r="AB7" s="87" t="b">
        <f>EXACT(R7, 'warehouse company stocks and qu'!R7)</f>
        <v>1</v>
      </c>
      <c r="AC7" s="87" t="e">
        <f>EXACT(S7, 'warehouse company stocks and qu'!#REF!)</f>
        <v>#REF!</v>
      </c>
      <c r="AD7" s="87" t="e">
        <f>EXACT(T7, 'warehouse company stocks and qu'!#REF!)</f>
        <v>#REF!</v>
      </c>
      <c r="AE7" s="87" t="e">
        <f>EXACT(U7, 'warehouse company stocks and qu'!#REF!)</f>
        <v>#REF!</v>
      </c>
    </row>
    <row r="8" spans="1:31" ht="15" customHeight="1" x14ac:dyDescent="0.2">
      <c r="A8" s="50"/>
      <c r="B8" s="50"/>
      <c r="C8" s="52" t="s">
        <v>10</v>
      </c>
      <c r="D8" s="70">
        <v>0</v>
      </c>
      <c r="E8" s="70">
        <v>0</v>
      </c>
      <c r="F8" s="70">
        <v>0</v>
      </c>
      <c r="G8" s="70" t="s">
        <v>64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4">
        <v>240</v>
      </c>
      <c r="N8" s="74">
        <v>0</v>
      </c>
      <c r="O8" s="74">
        <v>0</v>
      </c>
      <c r="P8" s="74">
        <v>240</v>
      </c>
      <c r="Q8" s="74">
        <v>240</v>
      </c>
      <c r="R8" s="74">
        <v>0</v>
      </c>
      <c r="S8" s="40">
        <f t="shared" si="0"/>
        <v>240</v>
      </c>
      <c r="T8" s="53">
        <f t="shared" si="1"/>
        <v>0</v>
      </c>
      <c r="U8" s="53">
        <f t="shared" si="2"/>
        <v>0</v>
      </c>
      <c r="W8" s="87" t="b">
        <f>EXACT(M8, 'warehouse company stocks and qu'!M8)</f>
        <v>1</v>
      </c>
      <c r="X8" s="87" t="b">
        <f>EXACT(N8, 'warehouse company stocks and qu'!N8)</f>
        <v>1</v>
      </c>
      <c r="Y8" s="87" t="b">
        <f>EXACT(O8, 'warehouse company stocks and qu'!O8)</f>
        <v>1</v>
      </c>
      <c r="Z8" s="87" t="b">
        <f>EXACT(P8, 'warehouse company stocks and qu'!P8)</f>
        <v>1</v>
      </c>
      <c r="AA8" s="87" t="b">
        <f>EXACT(Q8, 'warehouse company stocks and qu'!Q8)</f>
        <v>1</v>
      </c>
      <c r="AB8" s="87" t="b">
        <f>EXACT(R8, 'warehouse company stocks and qu'!R8)</f>
        <v>1</v>
      </c>
      <c r="AC8" s="87" t="e">
        <f>EXACT(S8, 'warehouse company stocks and qu'!#REF!)</f>
        <v>#REF!</v>
      </c>
      <c r="AD8" s="87" t="e">
        <f>EXACT(T8, 'warehouse company stocks and qu'!#REF!)</f>
        <v>#REF!</v>
      </c>
      <c r="AE8" s="87" t="e">
        <f>EXACT(U8, 'warehouse company stocks and qu'!#REF!)</f>
        <v>#REF!</v>
      </c>
    </row>
    <row r="9" spans="1:31" ht="15" customHeight="1" x14ac:dyDescent="0.2">
      <c r="A9" s="50" t="s">
        <v>11</v>
      </c>
      <c r="B9" s="50" t="s">
        <v>12</v>
      </c>
      <c r="C9" s="52" t="s">
        <v>13</v>
      </c>
      <c r="D9" s="70">
        <v>0</v>
      </c>
      <c r="E9" s="70">
        <v>0</v>
      </c>
      <c r="F9" s="70">
        <v>0</v>
      </c>
      <c r="G9" s="70" t="s">
        <v>64</v>
      </c>
      <c r="H9" s="70">
        <v>0</v>
      </c>
      <c r="I9" s="70">
        <v>0</v>
      </c>
      <c r="J9" s="70">
        <v>0</v>
      </c>
      <c r="K9" s="70">
        <v>0</v>
      </c>
      <c r="L9" s="70" t="s">
        <v>64</v>
      </c>
      <c r="M9" s="64">
        <v>16650</v>
      </c>
      <c r="N9" s="70">
        <v>250</v>
      </c>
      <c r="O9" s="70">
        <v>175</v>
      </c>
      <c r="P9" s="64">
        <v>16725</v>
      </c>
      <c r="Q9" s="64">
        <v>16150</v>
      </c>
      <c r="R9" s="64">
        <v>575</v>
      </c>
      <c r="S9" s="40">
        <f t="shared" si="0"/>
        <v>16725</v>
      </c>
      <c r="T9" s="53">
        <f t="shared" si="1"/>
        <v>0</v>
      </c>
      <c r="U9" s="53">
        <f t="shared" si="2"/>
        <v>0</v>
      </c>
      <c r="W9" s="87" t="b">
        <f>EXACT(M9, 'warehouse company stocks and qu'!M9)</f>
        <v>1</v>
      </c>
      <c r="X9" s="87" t="b">
        <f>EXACT(N9, 'warehouse company stocks and qu'!N9)</f>
        <v>1</v>
      </c>
      <c r="Y9" s="87" t="b">
        <f>EXACT(O9, 'warehouse company stocks and qu'!O9)</f>
        <v>1</v>
      </c>
      <c r="Z9" s="87" t="b">
        <f>EXACT(P9, 'warehouse company stocks and qu'!P9)</f>
        <v>1</v>
      </c>
      <c r="AA9" s="87" t="b">
        <f>EXACT(Q9, 'warehouse company stocks and qu'!Q9)</f>
        <v>1</v>
      </c>
      <c r="AB9" s="87" t="b">
        <f>EXACT(R9, 'warehouse company stocks and qu'!R9)</f>
        <v>1</v>
      </c>
      <c r="AC9" s="87" t="e">
        <f>EXACT(S9, 'warehouse company stocks and qu'!#REF!)</f>
        <v>#REF!</v>
      </c>
      <c r="AD9" s="87" t="e">
        <f>EXACT(T9, 'warehouse company stocks and qu'!#REF!)</f>
        <v>#REF!</v>
      </c>
      <c r="AE9" s="87" t="e">
        <f>EXACT(U9, 'warehouse company stocks and qu'!#REF!)</f>
        <v>#REF!</v>
      </c>
    </row>
    <row r="10" spans="1:31" ht="15" customHeight="1" x14ac:dyDescent="0.2">
      <c r="A10" s="50"/>
      <c r="B10" s="50"/>
      <c r="C10" s="52" t="s">
        <v>89</v>
      </c>
      <c r="D10" s="70">
        <v>0</v>
      </c>
      <c r="E10" s="70">
        <v>0</v>
      </c>
      <c r="F10" s="70">
        <v>0</v>
      </c>
      <c r="G10" s="70" t="s">
        <v>64</v>
      </c>
      <c r="H10" s="70" t="s">
        <v>64</v>
      </c>
      <c r="I10" s="70">
        <v>0</v>
      </c>
      <c r="J10" s="70">
        <v>0</v>
      </c>
      <c r="K10" s="70">
        <v>0</v>
      </c>
      <c r="L10" s="70" t="s">
        <v>64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40">
        <f t="shared" si="0"/>
        <v>0</v>
      </c>
      <c r="T10" s="53">
        <f t="shared" si="1"/>
        <v>0</v>
      </c>
      <c r="U10" s="53">
        <f t="shared" si="2"/>
        <v>0</v>
      </c>
      <c r="W10" s="87" t="b">
        <f>EXACT(M10, 'warehouse company stocks and qu'!M10)</f>
        <v>1</v>
      </c>
      <c r="X10" s="87" t="b">
        <f>EXACT(N10, 'warehouse company stocks and qu'!N10)</f>
        <v>1</v>
      </c>
      <c r="Y10" s="87" t="b">
        <f>EXACT(O10, 'warehouse company stocks and qu'!O10)</f>
        <v>1</v>
      </c>
      <c r="Z10" s="87" t="b">
        <f>EXACT(P10, 'warehouse company stocks and qu'!P10)</f>
        <v>1</v>
      </c>
      <c r="AA10" s="87" t="b">
        <f>EXACT(Q10, 'warehouse company stocks and qu'!Q10)</f>
        <v>1</v>
      </c>
      <c r="AB10" s="87" t="b">
        <f>EXACT(R10, 'warehouse company stocks and qu'!R10)</f>
        <v>1</v>
      </c>
      <c r="AC10" s="87" t="e">
        <f>EXACT(S10, 'warehouse company stocks and qu'!#REF!)</f>
        <v>#REF!</v>
      </c>
      <c r="AD10" s="87" t="e">
        <f>EXACT(T10, 'warehouse company stocks and qu'!#REF!)</f>
        <v>#REF!</v>
      </c>
      <c r="AE10" s="87" t="e">
        <f>EXACT(U10, 'warehouse company stocks and qu'!#REF!)</f>
        <v>#REF!</v>
      </c>
    </row>
    <row r="11" spans="1:31" ht="15" customHeight="1" x14ac:dyDescent="0.2">
      <c r="A11" s="50" t="s">
        <v>14</v>
      </c>
      <c r="B11" s="50" t="s">
        <v>15</v>
      </c>
      <c r="C11" s="52" t="s">
        <v>73</v>
      </c>
      <c r="D11" s="70">
        <v>0</v>
      </c>
      <c r="E11" s="70" t="s">
        <v>64</v>
      </c>
      <c r="F11" s="70">
        <v>0</v>
      </c>
      <c r="G11" s="70" t="s">
        <v>64</v>
      </c>
      <c r="H11" s="70">
        <v>0</v>
      </c>
      <c r="I11" s="70">
        <v>0</v>
      </c>
      <c r="J11" s="70">
        <v>0</v>
      </c>
      <c r="K11" s="70">
        <v>0</v>
      </c>
      <c r="L11" s="70" t="s">
        <v>64</v>
      </c>
      <c r="M11" s="74">
        <v>126</v>
      </c>
      <c r="N11" s="74">
        <v>25</v>
      </c>
      <c r="O11" s="74">
        <v>0</v>
      </c>
      <c r="P11" s="74">
        <v>151</v>
      </c>
      <c r="Q11" s="74">
        <v>151</v>
      </c>
      <c r="R11" s="74">
        <v>0</v>
      </c>
      <c r="S11" s="40">
        <f t="shared" si="0"/>
        <v>151</v>
      </c>
      <c r="T11" s="53">
        <f t="shared" si="1"/>
        <v>0</v>
      </c>
      <c r="U11" s="53">
        <f t="shared" si="2"/>
        <v>0</v>
      </c>
      <c r="W11" s="87" t="b">
        <f>EXACT(M11, 'warehouse company stocks and qu'!M11)</f>
        <v>1</v>
      </c>
      <c r="X11" s="87" t="b">
        <f>EXACT(N11, 'warehouse company stocks and qu'!N11)</f>
        <v>1</v>
      </c>
      <c r="Y11" s="87" t="b">
        <f>EXACT(O11, 'warehouse company stocks and qu'!O11)</f>
        <v>1</v>
      </c>
      <c r="Z11" s="87" t="b">
        <f>EXACT(P11, 'warehouse company stocks and qu'!P11)</f>
        <v>1</v>
      </c>
      <c r="AA11" s="87" t="b">
        <f>EXACT(Q11, 'warehouse company stocks and qu'!Q11)</f>
        <v>1</v>
      </c>
      <c r="AB11" s="87" t="b">
        <f>EXACT(R11, 'warehouse company stocks and qu'!R11)</f>
        <v>1</v>
      </c>
      <c r="AC11" s="87" t="e">
        <f>EXACT(S11, 'warehouse company stocks and qu'!#REF!)</f>
        <v>#REF!</v>
      </c>
      <c r="AD11" s="87" t="e">
        <f>EXACT(T11, 'warehouse company stocks and qu'!#REF!)</f>
        <v>#REF!</v>
      </c>
      <c r="AE11" s="87" t="e">
        <f>EXACT(U11, 'warehouse company stocks and qu'!#REF!)</f>
        <v>#REF!</v>
      </c>
    </row>
    <row r="12" spans="1:31" ht="15" customHeight="1" x14ac:dyDescent="0.2">
      <c r="A12" s="50"/>
      <c r="B12" s="50" t="s">
        <v>16</v>
      </c>
      <c r="C12" s="52" t="s">
        <v>93</v>
      </c>
      <c r="D12" s="70">
        <v>0</v>
      </c>
      <c r="E12" s="70">
        <v>0</v>
      </c>
      <c r="F12" s="70">
        <v>0</v>
      </c>
      <c r="G12" s="70" t="s">
        <v>64</v>
      </c>
      <c r="H12" s="70">
        <v>0</v>
      </c>
      <c r="I12" s="70">
        <v>0</v>
      </c>
      <c r="J12" s="70" t="s">
        <v>64</v>
      </c>
      <c r="K12" s="70">
        <v>0</v>
      </c>
      <c r="L12" s="70" t="s">
        <v>64</v>
      </c>
      <c r="M12" s="74">
        <v>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40">
        <f t="shared" si="0"/>
        <v>0</v>
      </c>
      <c r="T12" s="53">
        <f t="shared" si="1"/>
        <v>0</v>
      </c>
      <c r="U12" s="53">
        <f t="shared" si="2"/>
        <v>0</v>
      </c>
      <c r="W12" s="87" t="b">
        <f>EXACT(M12, 'warehouse company stocks and qu'!M12)</f>
        <v>1</v>
      </c>
      <c r="X12" s="87" t="b">
        <f>EXACT(N12, 'warehouse company stocks and qu'!N12)</f>
        <v>1</v>
      </c>
      <c r="Y12" s="87" t="b">
        <f>EXACT(O12, 'warehouse company stocks and qu'!O12)</f>
        <v>1</v>
      </c>
      <c r="Z12" s="87" t="b">
        <f>EXACT(P12, 'warehouse company stocks and qu'!P12)</f>
        <v>1</v>
      </c>
      <c r="AA12" s="87" t="b">
        <f>EXACT(Q12, 'warehouse company stocks and qu'!Q12)</f>
        <v>1</v>
      </c>
      <c r="AB12" s="87" t="b">
        <f>EXACT(R12, 'warehouse company stocks and qu'!R12)</f>
        <v>1</v>
      </c>
      <c r="AC12" s="87" t="e">
        <f>EXACT(S12, 'warehouse company stocks and qu'!#REF!)</f>
        <v>#REF!</v>
      </c>
      <c r="AD12" s="87" t="e">
        <f>EXACT(T12, 'warehouse company stocks and qu'!#REF!)</f>
        <v>#REF!</v>
      </c>
      <c r="AE12" s="87" t="e">
        <f>EXACT(U12, 'warehouse company stocks and qu'!#REF!)</f>
        <v>#REF!</v>
      </c>
    </row>
    <row r="13" spans="1:31" ht="15" customHeight="1" x14ac:dyDescent="0.2">
      <c r="A13" s="50"/>
      <c r="B13" s="50"/>
      <c r="C13" s="52" t="s">
        <v>73</v>
      </c>
      <c r="D13" s="70">
        <v>0</v>
      </c>
      <c r="E13" s="70">
        <v>0</v>
      </c>
      <c r="F13" s="70">
        <v>0</v>
      </c>
      <c r="G13" s="70" t="s">
        <v>64</v>
      </c>
      <c r="H13" s="70">
        <v>0</v>
      </c>
      <c r="I13" s="70">
        <v>0</v>
      </c>
      <c r="J13" s="70" t="s">
        <v>64</v>
      </c>
      <c r="K13" s="70">
        <v>0</v>
      </c>
      <c r="L13" s="70" t="s">
        <v>64</v>
      </c>
      <c r="M13" s="76">
        <v>0</v>
      </c>
      <c r="N13" s="74">
        <v>0</v>
      </c>
      <c r="O13" s="74">
        <v>0</v>
      </c>
      <c r="P13" s="74">
        <v>0</v>
      </c>
      <c r="Q13" s="74">
        <v>0</v>
      </c>
      <c r="R13" s="74">
        <v>0</v>
      </c>
      <c r="S13" s="40">
        <f t="shared" si="0"/>
        <v>0</v>
      </c>
      <c r="T13" s="53">
        <f t="shared" si="1"/>
        <v>0</v>
      </c>
      <c r="U13" s="53">
        <f t="shared" si="2"/>
        <v>0</v>
      </c>
      <c r="W13" s="87" t="b">
        <f>EXACT(M13, 'warehouse company stocks and qu'!M13)</f>
        <v>1</v>
      </c>
      <c r="X13" s="87" t="b">
        <f>EXACT(N13, 'warehouse company stocks and qu'!N13)</f>
        <v>1</v>
      </c>
      <c r="Y13" s="87" t="b">
        <f>EXACT(O13, 'warehouse company stocks and qu'!O13)</f>
        <v>1</v>
      </c>
      <c r="Z13" s="87" t="b">
        <f>EXACT(P13, 'warehouse company stocks and qu'!P13)</f>
        <v>1</v>
      </c>
      <c r="AA13" s="87" t="b">
        <f>EXACT(Q13, 'warehouse company stocks and qu'!Q13)</f>
        <v>1</v>
      </c>
      <c r="AB13" s="87" t="b">
        <f>EXACT(R13, 'warehouse company stocks and qu'!R13)</f>
        <v>1</v>
      </c>
      <c r="AC13" s="87" t="e">
        <f>EXACT(S13, 'warehouse company stocks and qu'!#REF!)</f>
        <v>#REF!</v>
      </c>
      <c r="AD13" s="87" t="e">
        <f>EXACT(T13, 'warehouse company stocks and qu'!#REF!)</f>
        <v>#REF!</v>
      </c>
      <c r="AE13" s="87" t="e">
        <f>EXACT(U13, 'warehouse company stocks and qu'!#REF!)</f>
        <v>#REF!</v>
      </c>
    </row>
    <row r="14" spans="1:31" ht="15" customHeight="1" x14ac:dyDescent="0.2">
      <c r="A14" s="50"/>
      <c r="B14" s="50"/>
      <c r="C14" s="52" t="s">
        <v>72</v>
      </c>
      <c r="D14" s="70" t="s">
        <v>64</v>
      </c>
      <c r="E14" s="70">
        <v>0</v>
      </c>
      <c r="F14" s="70">
        <v>0</v>
      </c>
      <c r="G14" s="70" t="s">
        <v>64</v>
      </c>
      <c r="H14" s="70">
        <v>0</v>
      </c>
      <c r="I14" s="70">
        <v>0</v>
      </c>
      <c r="J14" s="70" t="s">
        <v>64</v>
      </c>
      <c r="K14" s="70">
        <v>0</v>
      </c>
      <c r="L14" s="70" t="s">
        <v>64</v>
      </c>
      <c r="M14" s="76">
        <v>100</v>
      </c>
      <c r="N14" s="76">
        <v>0</v>
      </c>
      <c r="O14" s="76">
        <v>100</v>
      </c>
      <c r="P14" s="76">
        <v>0</v>
      </c>
      <c r="Q14" s="76">
        <v>0</v>
      </c>
      <c r="R14" s="76">
        <v>0</v>
      </c>
      <c r="S14" s="40">
        <f t="shared" si="0"/>
        <v>0</v>
      </c>
      <c r="T14" s="53">
        <f t="shared" si="1"/>
        <v>0</v>
      </c>
      <c r="U14" s="53">
        <f t="shared" si="2"/>
        <v>0</v>
      </c>
      <c r="W14" s="87" t="b">
        <f>EXACT(M14, 'warehouse company stocks and qu'!M14)</f>
        <v>1</v>
      </c>
      <c r="X14" s="87" t="b">
        <f>EXACT(N14, 'warehouse company stocks and qu'!N14)</f>
        <v>1</v>
      </c>
      <c r="Y14" s="87" t="b">
        <f>EXACT(O14, 'warehouse company stocks and qu'!O14)</f>
        <v>1</v>
      </c>
      <c r="Z14" s="87" t="b">
        <f>EXACT(P14, 'warehouse company stocks and qu'!P14)</f>
        <v>1</v>
      </c>
      <c r="AA14" s="87" t="b">
        <f>EXACT(Q14, 'warehouse company stocks and qu'!Q14)</f>
        <v>1</v>
      </c>
      <c r="AB14" s="87" t="b">
        <f>EXACT(R14, 'warehouse company stocks and qu'!R14)</f>
        <v>1</v>
      </c>
      <c r="AC14" s="87" t="e">
        <f>EXACT(S14, 'warehouse company stocks and qu'!#REF!)</f>
        <v>#REF!</v>
      </c>
      <c r="AD14" s="87" t="e">
        <f>EXACT(T14, 'warehouse company stocks and qu'!#REF!)</f>
        <v>#REF!</v>
      </c>
      <c r="AE14" s="87" t="e">
        <f>EXACT(U14, 'warehouse company stocks and qu'!#REF!)</f>
        <v>#REF!</v>
      </c>
    </row>
    <row r="15" spans="1:31" ht="15" customHeight="1" x14ac:dyDescent="0.2">
      <c r="A15" s="50"/>
      <c r="B15" s="50" t="s">
        <v>17</v>
      </c>
      <c r="C15" s="52" t="s">
        <v>93</v>
      </c>
      <c r="D15" s="70">
        <v>0</v>
      </c>
      <c r="E15" s="70">
        <v>0</v>
      </c>
      <c r="F15" s="70">
        <v>0</v>
      </c>
      <c r="G15" s="70" t="s">
        <v>64</v>
      </c>
      <c r="H15" s="70">
        <v>0</v>
      </c>
      <c r="I15" s="70">
        <v>0</v>
      </c>
      <c r="J15" s="70">
        <v>0</v>
      </c>
      <c r="K15" s="70">
        <v>0</v>
      </c>
      <c r="L15" s="70" t="s">
        <v>64</v>
      </c>
      <c r="M15" s="76">
        <v>1090</v>
      </c>
      <c r="N15" s="70">
        <v>0</v>
      </c>
      <c r="O15" s="70">
        <v>0</v>
      </c>
      <c r="P15" s="76">
        <v>1090</v>
      </c>
      <c r="Q15" s="76">
        <v>940</v>
      </c>
      <c r="R15" s="76">
        <v>150</v>
      </c>
      <c r="S15" s="40">
        <f t="shared" si="0"/>
        <v>1090</v>
      </c>
      <c r="T15" s="53">
        <f t="shared" si="1"/>
        <v>0</v>
      </c>
      <c r="U15" s="53">
        <f t="shared" si="2"/>
        <v>0</v>
      </c>
      <c r="W15" s="87" t="b">
        <f>EXACT(M15, 'warehouse company stocks and qu'!M15)</f>
        <v>1</v>
      </c>
      <c r="X15" s="87" t="b">
        <f>EXACT(N15, 'warehouse company stocks and qu'!N15)</f>
        <v>1</v>
      </c>
      <c r="Y15" s="87" t="b">
        <f>EXACT(O15, 'warehouse company stocks and qu'!O15)</f>
        <v>1</v>
      </c>
      <c r="Z15" s="87" t="b">
        <f>EXACT(P15, 'warehouse company stocks and qu'!P15)</f>
        <v>1</v>
      </c>
      <c r="AA15" s="87" t="b">
        <f>EXACT(Q15, 'warehouse company stocks and qu'!Q15)</f>
        <v>1</v>
      </c>
      <c r="AB15" s="87" t="b">
        <f>EXACT(R15, 'warehouse company stocks and qu'!R15)</f>
        <v>1</v>
      </c>
      <c r="AC15" s="87" t="e">
        <f>EXACT(S15, 'warehouse company stocks and qu'!#REF!)</f>
        <v>#REF!</v>
      </c>
      <c r="AD15" s="87" t="e">
        <f>EXACT(T15, 'warehouse company stocks and qu'!#REF!)</f>
        <v>#REF!</v>
      </c>
      <c r="AE15" s="87" t="e">
        <f>EXACT(U15, 'warehouse company stocks and qu'!#REF!)</f>
        <v>#REF!</v>
      </c>
    </row>
    <row r="16" spans="1:31" ht="15" customHeight="1" x14ac:dyDescent="0.2">
      <c r="A16" s="50"/>
      <c r="B16" s="50"/>
      <c r="C16" s="52" t="s">
        <v>73</v>
      </c>
      <c r="D16" s="70">
        <v>0</v>
      </c>
      <c r="E16" s="70">
        <v>0</v>
      </c>
      <c r="F16" s="70">
        <v>0</v>
      </c>
      <c r="G16" s="70" t="s">
        <v>64</v>
      </c>
      <c r="H16" s="70">
        <v>0</v>
      </c>
      <c r="I16" s="70">
        <v>0</v>
      </c>
      <c r="J16" s="70">
        <v>0</v>
      </c>
      <c r="K16" s="70">
        <v>0</v>
      </c>
      <c r="L16" s="70" t="s">
        <v>64</v>
      </c>
      <c r="M16" s="74">
        <v>50</v>
      </c>
      <c r="N16" s="74">
        <v>25</v>
      </c>
      <c r="O16" s="74">
        <v>0</v>
      </c>
      <c r="P16" s="74">
        <v>75</v>
      </c>
      <c r="Q16" s="74">
        <v>25</v>
      </c>
      <c r="R16" s="74">
        <v>50</v>
      </c>
      <c r="S16" s="40">
        <f t="shared" si="0"/>
        <v>75</v>
      </c>
      <c r="T16" s="53">
        <f t="shared" si="1"/>
        <v>0</v>
      </c>
      <c r="U16" s="53">
        <f t="shared" si="2"/>
        <v>0</v>
      </c>
      <c r="W16" s="87" t="b">
        <f>EXACT(M16, 'warehouse company stocks and qu'!M16)</f>
        <v>1</v>
      </c>
      <c r="X16" s="87" t="b">
        <f>EXACT(N16, 'warehouse company stocks and qu'!N16)</f>
        <v>1</v>
      </c>
      <c r="Y16" s="87" t="b">
        <f>EXACT(O16, 'warehouse company stocks and qu'!O16)</f>
        <v>1</v>
      </c>
      <c r="Z16" s="87" t="b">
        <f>EXACT(P16, 'warehouse company stocks and qu'!P16)</f>
        <v>1</v>
      </c>
      <c r="AA16" s="87" t="b">
        <f>EXACT(Q16, 'warehouse company stocks and qu'!Q16)</f>
        <v>1</v>
      </c>
      <c r="AB16" s="87" t="b">
        <f>EXACT(R16, 'warehouse company stocks and qu'!R16)</f>
        <v>1</v>
      </c>
      <c r="AC16" s="87" t="e">
        <f>EXACT(S16, 'warehouse company stocks and qu'!#REF!)</f>
        <v>#REF!</v>
      </c>
      <c r="AD16" s="87" t="e">
        <f>EXACT(T16, 'warehouse company stocks and qu'!#REF!)</f>
        <v>#REF!</v>
      </c>
      <c r="AE16" s="87" t="e">
        <f>EXACT(U16, 'warehouse company stocks and qu'!#REF!)</f>
        <v>#REF!</v>
      </c>
    </row>
    <row r="17" spans="1:31" ht="15" customHeight="1" x14ac:dyDescent="0.2">
      <c r="A17" s="50"/>
      <c r="B17" s="50"/>
      <c r="C17" s="55" t="s">
        <v>90</v>
      </c>
      <c r="D17" s="70">
        <v>0</v>
      </c>
      <c r="E17" s="70">
        <v>0</v>
      </c>
      <c r="F17" s="70">
        <v>0</v>
      </c>
      <c r="G17" s="70" t="s">
        <v>64</v>
      </c>
      <c r="H17" s="70">
        <v>0</v>
      </c>
      <c r="I17" s="70">
        <v>0</v>
      </c>
      <c r="J17" s="70">
        <v>0</v>
      </c>
      <c r="K17" s="70">
        <v>0</v>
      </c>
      <c r="L17" s="70" t="s">
        <v>64</v>
      </c>
      <c r="M17" s="76">
        <v>195</v>
      </c>
      <c r="N17" s="70">
        <v>300</v>
      </c>
      <c r="O17" s="70">
        <v>0</v>
      </c>
      <c r="P17" s="76">
        <v>495</v>
      </c>
      <c r="Q17" s="77">
        <v>95</v>
      </c>
      <c r="R17" s="77">
        <v>400</v>
      </c>
      <c r="S17" s="40">
        <f t="shared" si="0"/>
        <v>495</v>
      </c>
      <c r="T17" s="53">
        <f t="shared" si="1"/>
        <v>0</v>
      </c>
      <c r="U17" s="53">
        <f t="shared" si="2"/>
        <v>0</v>
      </c>
      <c r="W17" s="87" t="b">
        <f>EXACT(M17, 'warehouse company stocks and qu'!M17)</f>
        <v>1</v>
      </c>
      <c r="X17" s="87" t="b">
        <f>EXACT(N17, 'warehouse company stocks and qu'!N17)</f>
        <v>1</v>
      </c>
      <c r="Y17" s="87" t="b">
        <f>EXACT(O17, 'warehouse company stocks and qu'!O17)</f>
        <v>1</v>
      </c>
      <c r="Z17" s="87" t="b">
        <f>EXACT(P17, 'warehouse company stocks and qu'!P17)</f>
        <v>1</v>
      </c>
      <c r="AA17" s="87" t="b">
        <f>EXACT(Q17, 'warehouse company stocks and qu'!Q17)</f>
        <v>1</v>
      </c>
      <c r="AB17" s="87" t="b">
        <f>EXACT(R17, 'warehouse company stocks and qu'!R17)</f>
        <v>1</v>
      </c>
      <c r="AC17" s="87" t="e">
        <f>EXACT(S17, 'warehouse company stocks and qu'!#REF!)</f>
        <v>#REF!</v>
      </c>
      <c r="AD17" s="87" t="e">
        <f>EXACT(T17, 'warehouse company stocks and qu'!#REF!)</f>
        <v>#REF!</v>
      </c>
      <c r="AE17" s="87" t="e">
        <f>EXACT(U17, 'warehouse company stocks and qu'!#REF!)</f>
        <v>#REF!</v>
      </c>
    </row>
    <row r="18" spans="1:31" ht="15" customHeight="1" x14ac:dyDescent="0.2">
      <c r="A18" s="50" t="s">
        <v>19</v>
      </c>
      <c r="B18" s="50" t="s">
        <v>68</v>
      </c>
      <c r="C18" s="52" t="s">
        <v>70</v>
      </c>
      <c r="D18" s="70" t="s">
        <v>64</v>
      </c>
      <c r="E18" s="70" t="s">
        <v>64</v>
      </c>
      <c r="F18" s="70" t="s">
        <v>64</v>
      </c>
      <c r="G18" s="70" t="s">
        <v>64</v>
      </c>
      <c r="H18" s="70" t="s">
        <v>64</v>
      </c>
      <c r="I18" s="70">
        <v>0</v>
      </c>
      <c r="J18" s="70" t="s">
        <v>64</v>
      </c>
      <c r="K18" s="70" t="s">
        <v>64</v>
      </c>
      <c r="L18" s="70" t="s">
        <v>64</v>
      </c>
      <c r="M18" s="74">
        <v>0</v>
      </c>
      <c r="N18" s="74">
        <v>0</v>
      </c>
      <c r="O18" s="74">
        <v>0</v>
      </c>
      <c r="P18" s="74">
        <v>0</v>
      </c>
      <c r="Q18" s="74">
        <v>0</v>
      </c>
      <c r="R18" s="74">
        <v>0</v>
      </c>
      <c r="S18" s="40">
        <f t="shared" si="0"/>
        <v>0</v>
      </c>
      <c r="T18" s="53">
        <f t="shared" si="1"/>
        <v>0</v>
      </c>
      <c r="U18" s="53">
        <f t="shared" si="2"/>
        <v>0</v>
      </c>
      <c r="W18" s="87" t="b">
        <f>EXACT(M18, 'warehouse company stocks and qu'!M18)</f>
        <v>1</v>
      </c>
      <c r="X18" s="87" t="b">
        <f>EXACT(N18, 'warehouse company stocks and qu'!N18)</f>
        <v>1</v>
      </c>
      <c r="Y18" s="87" t="b">
        <f>EXACT(O18, 'warehouse company stocks and qu'!O18)</f>
        <v>1</v>
      </c>
      <c r="Z18" s="87" t="b">
        <f>EXACT(P18, 'warehouse company stocks and qu'!P18)</f>
        <v>1</v>
      </c>
      <c r="AA18" s="87" t="b">
        <f>EXACT(Q18, 'warehouse company stocks and qu'!Q18)</f>
        <v>1</v>
      </c>
      <c r="AB18" s="87" t="b">
        <f>EXACT(R18, 'warehouse company stocks and qu'!R18)</f>
        <v>1</v>
      </c>
      <c r="AC18" s="87" t="e">
        <f>EXACT(S18, 'warehouse company stocks and qu'!#REF!)</f>
        <v>#REF!</v>
      </c>
      <c r="AD18" s="87" t="e">
        <f>EXACT(T18, 'warehouse company stocks and qu'!#REF!)</f>
        <v>#REF!</v>
      </c>
      <c r="AE18" s="87" t="e">
        <f>EXACT(U18, 'warehouse company stocks and qu'!#REF!)</f>
        <v>#REF!</v>
      </c>
    </row>
    <row r="19" spans="1:31" ht="15" customHeight="1" x14ac:dyDescent="0.2">
      <c r="A19" s="50"/>
      <c r="B19" s="50"/>
      <c r="C19" s="52" t="s">
        <v>76</v>
      </c>
      <c r="D19" s="70" t="s">
        <v>64</v>
      </c>
      <c r="E19" s="70" t="s">
        <v>64</v>
      </c>
      <c r="F19" s="70" t="s">
        <v>64</v>
      </c>
      <c r="G19" s="70" t="s">
        <v>64</v>
      </c>
      <c r="H19" s="70" t="s">
        <v>64</v>
      </c>
      <c r="I19" s="70">
        <v>0</v>
      </c>
      <c r="J19" s="70" t="s">
        <v>64</v>
      </c>
      <c r="K19" s="70" t="s">
        <v>64</v>
      </c>
      <c r="L19" s="70" t="s">
        <v>64</v>
      </c>
      <c r="M19" s="74"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S19" s="40">
        <f t="shared" si="0"/>
        <v>0</v>
      </c>
      <c r="T19" s="53">
        <f t="shared" si="1"/>
        <v>0</v>
      </c>
      <c r="U19" s="53">
        <f t="shared" si="2"/>
        <v>0</v>
      </c>
      <c r="W19" s="87" t="b">
        <f>EXACT(M19, 'warehouse company stocks and qu'!M19)</f>
        <v>1</v>
      </c>
      <c r="X19" s="87" t="b">
        <f>EXACT(N19, 'warehouse company stocks and qu'!N19)</f>
        <v>1</v>
      </c>
      <c r="Y19" s="87" t="b">
        <f>EXACT(O19, 'warehouse company stocks and qu'!O19)</f>
        <v>1</v>
      </c>
      <c r="Z19" s="87" t="b">
        <f>EXACT(P19, 'warehouse company stocks and qu'!P19)</f>
        <v>1</v>
      </c>
      <c r="AA19" s="87" t="b">
        <f>EXACT(Q19, 'warehouse company stocks and qu'!Q19)</f>
        <v>1</v>
      </c>
      <c r="AB19" s="87" t="b">
        <f>EXACT(R19, 'warehouse company stocks and qu'!R19)</f>
        <v>1</v>
      </c>
      <c r="AC19" s="87" t="e">
        <f>EXACT(S19, 'warehouse company stocks and qu'!#REF!)</f>
        <v>#REF!</v>
      </c>
      <c r="AD19" s="87" t="e">
        <f>EXACT(T19, 'warehouse company stocks and qu'!#REF!)</f>
        <v>#REF!</v>
      </c>
      <c r="AE19" s="87" t="e">
        <f>EXACT(U19, 'warehouse company stocks and qu'!#REF!)</f>
        <v>#REF!</v>
      </c>
    </row>
    <row r="20" spans="1:31" ht="15" customHeight="1" x14ac:dyDescent="0.2">
      <c r="A20" s="50"/>
      <c r="B20" s="50" t="s">
        <v>69</v>
      </c>
      <c r="C20" s="52" t="s">
        <v>71</v>
      </c>
      <c r="D20" s="70" t="s">
        <v>64</v>
      </c>
      <c r="E20" s="70" t="s">
        <v>64</v>
      </c>
      <c r="F20" s="70" t="s">
        <v>64</v>
      </c>
      <c r="G20" s="70" t="s">
        <v>64</v>
      </c>
      <c r="H20" s="70" t="s">
        <v>64</v>
      </c>
      <c r="I20" s="70">
        <v>0</v>
      </c>
      <c r="J20" s="70" t="s">
        <v>64</v>
      </c>
      <c r="K20" s="70" t="s">
        <v>64</v>
      </c>
      <c r="L20" s="70" t="s">
        <v>64</v>
      </c>
      <c r="M20" s="74">
        <v>0</v>
      </c>
      <c r="N20" s="74">
        <v>0</v>
      </c>
      <c r="O20" s="74">
        <v>0</v>
      </c>
      <c r="P20" s="74">
        <v>0</v>
      </c>
      <c r="Q20" s="74">
        <v>0</v>
      </c>
      <c r="R20" s="74">
        <v>0</v>
      </c>
      <c r="S20" s="40">
        <f t="shared" si="0"/>
        <v>0</v>
      </c>
      <c r="T20" s="53">
        <f t="shared" si="1"/>
        <v>0</v>
      </c>
      <c r="U20" s="53">
        <f t="shared" si="2"/>
        <v>0</v>
      </c>
      <c r="W20" s="87" t="b">
        <f>EXACT(M20, 'warehouse company stocks and qu'!M20)</f>
        <v>1</v>
      </c>
      <c r="X20" s="87" t="b">
        <f>EXACT(N20, 'warehouse company stocks and qu'!N20)</f>
        <v>1</v>
      </c>
      <c r="Y20" s="87" t="b">
        <f>EXACT(O20, 'warehouse company stocks and qu'!O20)</f>
        <v>1</v>
      </c>
      <c r="Z20" s="87" t="b">
        <f>EXACT(P20, 'warehouse company stocks and qu'!P20)</f>
        <v>1</v>
      </c>
      <c r="AA20" s="87" t="b">
        <f>EXACT(Q20, 'warehouse company stocks and qu'!Q20)</f>
        <v>1</v>
      </c>
      <c r="AB20" s="87" t="b">
        <f>EXACT(R20, 'warehouse company stocks and qu'!R20)</f>
        <v>1</v>
      </c>
      <c r="AC20" s="87" t="e">
        <f>EXACT(S20, 'warehouse company stocks and qu'!#REF!)</f>
        <v>#REF!</v>
      </c>
      <c r="AD20" s="87" t="e">
        <f>EXACT(T20, 'warehouse company stocks and qu'!#REF!)</f>
        <v>#REF!</v>
      </c>
      <c r="AE20" s="87" t="e">
        <f>EXACT(U20, 'warehouse company stocks and qu'!#REF!)</f>
        <v>#REF!</v>
      </c>
    </row>
    <row r="21" spans="1:31" ht="15" customHeight="1" x14ac:dyDescent="0.2">
      <c r="A21" s="50"/>
      <c r="B21" s="50"/>
      <c r="C21" s="52" t="s">
        <v>70</v>
      </c>
      <c r="D21" s="70" t="s">
        <v>64</v>
      </c>
      <c r="E21" s="70" t="s">
        <v>64</v>
      </c>
      <c r="F21" s="70" t="s">
        <v>64</v>
      </c>
      <c r="G21" s="70" t="s">
        <v>64</v>
      </c>
      <c r="H21" s="70" t="s">
        <v>64</v>
      </c>
      <c r="I21" s="70">
        <v>0</v>
      </c>
      <c r="J21" s="70" t="s">
        <v>64</v>
      </c>
      <c r="K21" s="70" t="s">
        <v>64</v>
      </c>
      <c r="L21" s="70" t="s">
        <v>64</v>
      </c>
      <c r="M21" s="74">
        <v>0</v>
      </c>
      <c r="N21" s="74">
        <v>0</v>
      </c>
      <c r="O21" s="74">
        <v>0</v>
      </c>
      <c r="P21" s="74">
        <v>0</v>
      </c>
      <c r="Q21" s="74">
        <v>0</v>
      </c>
      <c r="R21" s="74">
        <v>0</v>
      </c>
      <c r="S21" s="40">
        <f t="shared" si="0"/>
        <v>0</v>
      </c>
      <c r="T21" s="53">
        <f t="shared" si="1"/>
        <v>0</v>
      </c>
      <c r="U21" s="53">
        <f t="shared" si="2"/>
        <v>0</v>
      </c>
      <c r="W21" s="87" t="b">
        <f>EXACT(M21, 'warehouse company stocks and qu'!M21)</f>
        <v>1</v>
      </c>
      <c r="X21" s="87" t="b">
        <f>EXACT(N21, 'warehouse company stocks and qu'!N21)</f>
        <v>1</v>
      </c>
      <c r="Y21" s="87" t="b">
        <f>EXACT(O21, 'warehouse company stocks and qu'!O21)</f>
        <v>1</v>
      </c>
      <c r="Z21" s="87" t="b">
        <f>EXACT(P21, 'warehouse company stocks and qu'!P21)</f>
        <v>1</v>
      </c>
      <c r="AA21" s="87" t="b">
        <f>EXACT(Q21, 'warehouse company stocks and qu'!Q21)</f>
        <v>1</v>
      </c>
      <c r="AB21" s="87" t="b">
        <f>EXACT(R21, 'warehouse company stocks and qu'!R21)</f>
        <v>1</v>
      </c>
      <c r="AC21" s="87" t="e">
        <f>EXACT(S21, 'warehouse company stocks and qu'!#REF!)</f>
        <v>#REF!</v>
      </c>
      <c r="AD21" s="87" t="e">
        <f>EXACT(T21, 'warehouse company stocks and qu'!#REF!)</f>
        <v>#REF!</v>
      </c>
      <c r="AE21" s="87" t="e">
        <f>EXACT(U21, 'warehouse company stocks and qu'!#REF!)</f>
        <v>#REF!</v>
      </c>
    </row>
    <row r="22" spans="1:31" ht="15" customHeight="1" x14ac:dyDescent="0.2">
      <c r="A22" s="50"/>
      <c r="B22" s="49"/>
      <c r="C22" s="52" t="s">
        <v>76</v>
      </c>
      <c r="D22" s="70" t="s">
        <v>64</v>
      </c>
      <c r="E22" s="70" t="s">
        <v>64</v>
      </c>
      <c r="F22" s="70" t="s">
        <v>64</v>
      </c>
      <c r="G22" s="70" t="s">
        <v>64</v>
      </c>
      <c r="H22" s="70" t="s">
        <v>64</v>
      </c>
      <c r="I22" s="70">
        <v>0</v>
      </c>
      <c r="J22" s="70" t="s">
        <v>64</v>
      </c>
      <c r="K22" s="70" t="s">
        <v>64</v>
      </c>
      <c r="L22" s="70" t="s">
        <v>64</v>
      </c>
      <c r="M22" s="74">
        <v>0</v>
      </c>
      <c r="N22" s="74">
        <v>0</v>
      </c>
      <c r="O22" s="74">
        <v>0</v>
      </c>
      <c r="P22" s="74">
        <v>0</v>
      </c>
      <c r="Q22" s="74">
        <v>0</v>
      </c>
      <c r="R22" s="74">
        <v>0</v>
      </c>
      <c r="S22" s="40">
        <f t="shared" si="0"/>
        <v>0</v>
      </c>
      <c r="T22" s="53">
        <f t="shared" si="1"/>
        <v>0</v>
      </c>
      <c r="U22" s="53">
        <f t="shared" si="2"/>
        <v>0</v>
      </c>
      <c r="W22" s="87" t="b">
        <f>EXACT(M22, 'warehouse company stocks and qu'!M22)</f>
        <v>1</v>
      </c>
      <c r="X22" s="87" t="b">
        <f>EXACT(N22, 'warehouse company stocks and qu'!N22)</f>
        <v>1</v>
      </c>
      <c r="Y22" s="87" t="b">
        <f>EXACT(O22, 'warehouse company stocks and qu'!O22)</f>
        <v>1</v>
      </c>
      <c r="Z22" s="87" t="b">
        <f>EXACT(P22, 'warehouse company stocks and qu'!P22)</f>
        <v>1</v>
      </c>
      <c r="AA22" s="87" t="b">
        <f>EXACT(Q22, 'warehouse company stocks and qu'!Q22)</f>
        <v>1</v>
      </c>
      <c r="AB22" s="87" t="b">
        <f>EXACT(R22, 'warehouse company stocks and qu'!R22)</f>
        <v>1</v>
      </c>
      <c r="AC22" s="87" t="e">
        <f>EXACT(S22, 'warehouse company stocks and qu'!#REF!)</f>
        <v>#REF!</v>
      </c>
      <c r="AD22" s="87" t="e">
        <f>EXACT(T22, 'warehouse company stocks and qu'!#REF!)</f>
        <v>#REF!</v>
      </c>
      <c r="AE22" s="87" t="e">
        <f>EXACT(U22, 'warehouse company stocks and qu'!#REF!)</f>
        <v>#REF!</v>
      </c>
    </row>
    <row r="23" spans="1:31" ht="15" customHeight="1" x14ac:dyDescent="0.2">
      <c r="A23" s="48" t="s">
        <v>20</v>
      </c>
      <c r="B23" s="48" t="s">
        <v>21</v>
      </c>
      <c r="C23" s="55" t="s">
        <v>94</v>
      </c>
      <c r="D23" s="70">
        <v>0</v>
      </c>
      <c r="E23" s="70">
        <v>0</v>
      </c>
      <c r="F23" s="70">
        <v>0</v>
      </c>
      <c r="G23" s="70" t="s">
        <v>64</v>
      </c>
      <c r="H23" s="70">
        <v>0</v>
      </c>
      <c r="I23" s="70">
        <v>0</v>
      </c>
      <c r="J23" s="70">
        <v>0</v>
      </c>
      <c r="K23" s="70">
        <v>0</v>
      </c>
      <c r="L23" s="70" t="s">
        <v>64</v>
      </c>
      <c r="M23" s="76">
        <v>21247</v>
      </c>
      <c r="N23" s="70">
        <v>3650</v>
      </c>
      <c r="O23" s="70">
        <v>20289</v>
      </c>
      <c r="P23" s="76">
        <v>4608</v>
      </c>
      <c r="Q23" s="76">
        <v>2204</v>
      </c>
      <c r="R23" s="76">
        <v>2404</v>
      </c>
      <c r="S23" s="40">
        <f t="shared" si="0"/>
        <v>4608</v>
      </c>
      <c r="T23" s="53">
        <f t="shared" si="1"/>
        <v>0</v>
      </c>
      <c r="U23" s="53">
        <f t="shared" si="2"/>
        <v>0</v>
      </c>
      <c r="W23" s="87" t="b">
        <f>EXACT(M23, 'warehouse company stocks and qu'!M23)</f>
        <v>1</v>
      </c>
      <c r="X23" s="87" t="b">
        <f>EXACT(N23, 'warehouse company stocks and qu'!N23)</f>
        <v>1</v>
      </c>
      <c r="Y23" s="87" t="b">
        <f>EXACT(O23, 'warehouse company stocks and qu'!O23)</f>
        <v>1</v>
      </c>
      <c r="Z23" s="87" t="b">
        <f>EXACT(P23, 'warehouse company stocks and qu'!P23)</f>
        <v>1</v>
      </c>
      <c r="AA23" s="87" t="b">
        <f>EXACT(Q23, 'warehouse company stocks and qu'!Q23)</f>
        <v>1</v>
      </c>
      <c r="AB23" s="87" t="b">
        <f>EXACT(R23, 'warehouse company stocks and qu'!R23)</f>
        <v>1</v>
      </c>
      <c r="AC23" s="87" t="e">
        <f>EXACT(S23, 'warehouse company stocks and qu'!#REF!)</f>
        <v>#REF!</v>
      </c>
      <c r="AD23" s="87" t="e">
        <f>EXACT(T23, 'warehouse company stocks and qu'!#REF!)</f>
        <v>#REF!</v>
      </c>
      <c r="AE23" s="87" t="e">
        <f>EXACT(U23, 'warehouse company stocks and qu'!#REF!)</f>
        <v>#REF!</v>
      </c>
    </row>
    <row r="24" spans="1:31" ht="15" customHeight="1" x14ac:dyDescent="0.2">
      <c r="A24" s="50"/>
      <c r="B24" s="50"/>
      <c r="C24" s="52" t="s">
        <v>24</v>
      </c>
      <c r="D24" s="70">
        <v>0</v>
      </c>
      <c r="E24" s="70">
        <v>0</v>
      </c>
      <c r="F24" s="70">
        <v>0</v>
      </c>
      <c r="G24" s="70" t="s">
        <v>64</v>
      </c>
      <c r="H24" s="70">
        <v>0</v>
      </c>
      <c r="I24" s="70">
        <v>0</v>
      </c>
      <c r="J24" s="70">
        <v>0</v>
      </c>
      <c r="K24" s="70" t="s">
        <v>64</v>
      </c>
      <c r="L24" s="70" t="s">
        <v>64</v>
      </c>
      <c r="M24" s="81">
        <v>0</v>
      </c>
      <c r="N24" s="81">
        <v>0</v>
      </c>
      <c r="O24" s="81">
        <v>0</v>
      </c>
      <c r="P24" s="81">
        <v>0</v>
      </c>
      <c r="Q24" s="81">
        <v>0</v>
      </c>
      <c r="R24" s="81">
        <v>0</v>
      </c>
      <c r="S24" s="40">
        <f t="shared" si="0"/>
        <v>0</v>
      </c>
      <c r="T24" s="53">
        <f t="shared" si="1"/>
        <v>0</v>
      </c>
      <c r="U24" s="53">
        <f t="shared" si="2"/>
        <v>0</v>
      </c>
      <c r="V24" s="37"/>
      <c r="W24" s="87" t="b">
        <f>EXACT(M24, 'warehouse company stocks and qu'!M24)</f>
        <v>1</v>
      </c>
      <c r="X24" s="87" t="b">
        <f>EXACT(N24, 'warehouse company stocks and qu'!N24)</f>
        <v>1</v>
      </c>
      <c r="Y24" s="87" t="b">
        <f>EXACT(O24, 'warehouse company stocks and qu'!O24)</f>
        <v>1</v>
      </c>
      <c r="Z24" s="87" t="b">
        <f>EXACT(P24, 'warehouse company stocks and qu'!P24)</f>
        <v>1</v>
      </c>
      <c r="AA24" s="87" t="b">
        <f>EXACT(Q24, 'warehouse company stocks and qu'!Q24)</f>
        <v>1</v>
      </c>
      <c r="AB24" s="87" t="b">
        <f>EXACT(R24, 'warehouse company stocks and qu'!R24)</f>
        <v>1</v>
      </c>
      <c r="AC24" s="87" t="e">
        <f>EXACT(S24, 'warehouse company stocks and qu'!#REF!)</f>
        <v>#REF!</v>
      </c>
      <c r="AD24" s="87" t="e">
        <f>EXACT(T24, 'warehouse company stocks and qu'!#REF!)</f>
        <v>#REF!</v>
      </c>
      <c r="AE24" s="87" t="e">
        <f>EXACT(U24, 'warehouse company stocks and qu'!#REF!)</f>
        <v>#REF!</v>
      </c>
    </row>
    <row r="25" spans="1:31" ht="15" customHeight="1" x14ac:dyDescent="0.2">
      <c r="A25" s="50"/>
      <c r="B25" s="50"/>
      <c r="C25" s="52" t="s">
        <v>105</v>
      </c>
      <c r="D25" s="70">
        <v>0</v>
      </c>
      <c r="E25" s="70">
        <v>0</v>
      </c>
      <c r="F25" s="70">
        <v>0</v>
      </c>
      <c r="G25" s="70" t="s">
        <v>64</v>
      </c>
      <c r="H25" s="70">
        <v>0</v>
      </c>
      <c r="I25" s="70">
        <v>0</v>
      </c>
      <c r="J25" s="70" t="s">
        <v>64</v>
      </c>
      <c r="K25" s="70" t="s">
        <v>64</v>
      </c>
      <c r="L25" s="70" t="s">
        <v>64</v>
      </c>
      <c r="M25" s="80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42">
        <f t="shared" si="0"/>
        <v>0</v>
      </c>
      <c r="T25" s="53">
        <f t="shared" si="1"/>
        <v>0</v>
      </c>
      <c r="U25" s="53">
        <f t="shared" si="2"/>
        <v>0</v>
      </c>
      <c r="V25" s="37"/>
      <c r="W25" s="87" t="b">
        <f>EXACT(M25, 'warehouse company stocks and qu'!M25)</f>
        <v>1</v>
      </c>
      <c r="X25" s="87" t="b">
        <f>EXACT(N25, 'warehouse company stocks and qu'!N25)</f>
        <v>1</v>
      </c>
      <c r="Y25" s="87" t="b">
        <f>EXACT(O25, 'warehouse company stocks and qu'!O25)</f>
        <v>1</v>
      </c>
      <c r="Z25" s="87" t="b">
        <f>EXACT(P25, 'warehouse company stocks and qu'!P25)</f>
        <v>1</v>
      </c>
      <c r="AA25" s="87" t="b">
        <f>EXACT(Q25, 'warehouse company stocks and qu'!Q25)</f>
        <v>1</v>
      </c>
      <c r="AB25" s="87" t="b">
        <f>EXACT(R25, 'warehouse company stocks and qu'!R25)</f>
        <v>1</v>
      </c>
      <c r="AC25" s="87" t="e">
        <f>EXACT(S25, 'warehouse company stocks and qu'!#REF!)</f>
        <v>#REF!</v>
      </c>
      <c r="AD25" s="87" t="e">
        <f>EXACT(T25, 'warehouse company stocks and qu'!#REF!)</f>
        <v>#REF!</v>
      </c>
      <c r="AE25" s="87" t="e">
        <f>EXACT(U25, 'warehouse company stocks and qu'!#REF!)</f>
        <v>#REF!</v>
      </c>
    </row>
    <row r="26" spans="1:31" ht="15" customHeight="1" x14ac:dyDescent="0.2">
      <c r="A26" s="48"/>
      <c r="B26" s="48"/>
      <c r="C26" s="55" t="s">
        <v>65</v>
      </c>
      <c r="D26" s="70">
        <v>0</v>
      </c>
      <c r="E26" s="70">
        <v>0</v>
      </c>
      <c r="F26" s="70">
        <v>0</v>
      </c>
      <c r="G26" s="70" t="s">
        <v>64</v>
      </c>
      <c r="H26" s="70">
        <v>0</v>
      </c>
      <c r="I26" s="70">
        <v>0</v>
      </c>
      <c r="J26" s="70">
        <v>0</v>
      </c>
      <c r="K26" s="70" t="s">
        <v>64</v>
      </c>
      <c r="L26" s="70" t="s">
        <v>64</v>
      </c>
      <c r="M26" s="80">
        <v>837</v>
      </c>
      <c r="N26" s="65">
        <v>0</v>
      </c>
      <c r="O26" s="80">
        <v>75</v>
      </c>
      <c r="P26" s="80">
        <v>762</v>
      </c>
      <c r="Q26" s="80">
        <v>762</v>
      </c>
      <c r="R26" s="80">
        <v>0</v>
      </c>
      <c r="S26" s="42">
        <f t="shared" si="0"/>
        <v>762</v>
      </c>
      <c r="T26" s="53">
        <f t="shared" si="1"/>
        <v>0</v>
      </c>
      <c r="U26" s="53">
        <f t="shared" si="2"/>
        <v>0</v>
      </c>
      <c r="W26" s="87" t="b">
        <f>EXACT(M26, 'warehouse company stocks and qu'!M26)</f>
        <v>1</v>
      </c>
      <c r="X26" s="87" t="b">
        <f>EXACT(N26, 'warehouse company stocks and qu'!N26)</f>
        <v>1</v>
      </c>
      <c r="Y26" s="87" t="b">
        <f>EXACT(O26, 'warehouse company stocks and qu'!O26)</f>
        <v>1</v>
      </c>
      <c r="Z26" s="87" t="b">
        <f>EXACT(P26, 'warehouse company stocks and qu'!P26)</f>
        <v>1</v>
      </c>
      <c r="AA26" s="87" t="b">
        <f>EXACT(Q26, 'warehouse company stocks and qu'!Q26)</f>
        <v>1</v>
      </c>
      <c r="AB26" s="87" t="b">
        <f>EXACT(R26, 'warehouse company stocks and qu'!R26)</f>
        <v>1</v>
      </c>
      <c r="AC26" s="87" t="e">
        <f>EXACT(S26, 'warehouse company stocks and qu'!#REF!)</f>
        <v>#REF!</v>
      </c>
      <c r="AD26" s="87" t="e">
        <f>EXACT(T26, 'warehouse company stocks and qu'!#REF!)</f>
        <v>#REF!</v>
      </c>
      <c r="AE26" s="87" t="e">
        <f>EXACT(U26, 'warehouse company stocks and qu'!#REF!)</f>
        <v>#REF!</v>
      </c>
    </row>
    <row r="27" spans="1:31" ht="15" customHeight="1" x14ac:dyDescent="0.2">
      <c r="A27" s="50"/>
      <c r="B27" s="50"/>
      <c r="C27" s="55" t="s">
        <v>22</v>
      </c>
      <c r="D27" s="70">
        <v>0</v>
      </c>
      <c r="E27" s="70">
        <v>0</v>
      </c>
      <c r="F27" s="70">
        <v>0</v>
      </c>
      <c r="G27" s="70" t="s">
        <v>64</v>
      </c>
      <c r="H27" s="70">
        <v>0</v>
      </c>
      <c r="I27" s="70">
        <v>0</v>
      </c>
      <c r="J27" s="70">
        <v>0</v>
      </c>
      <c r="K27" s="70" t="s">
        <v>64</v>
      </c>
      <c r="L27" s="70" t="s">
        <v>64</v>
      </c>
      <c r="M27" s="77">
        <v>3525</v>
      </c>
      <c r="N27" s="77">
        <v>0</v>
      </c>
      <c r="O27" s="77">
        <v>3025</v>
      </c>
      <c r="P27" s="77">
        <v>500</v>
      </c>
      <c r="Q27" s="77">
        <v>0</v>
      </c>
      <c r="R27" s="77">
        <v>500</v>
      </c>
      <c r="S27" s="40">
        <f t="shared" si="0"/>
        <v>500</v>
      </c>
      <c r="T27" s="53">
        <f t="shared" si="1"/>
        <v>0</v>
      </c>
      <c r="U27" s="53">
        <f t="shared" si="2"/>
        <v>0</v>
      </c>
      <c r="W27" s="87" t="b">
        <f>EXACT(M27, 'warehouse company stocks and qu'!M27)</f>
        <v>1</v>
      </c>
      <c r="X27" s="87" t="b">
        <f>EXACT(N27, 'warehouse company stocks and qu'!N27)</f>
        <v>1</v>
      </c>
      <c r="Y27" s="87" t="b">
        <f>EXACT(O27, 'warehouse company stocks and qu'!O27)</f>
        <v>1</v>
      </c>
      <c r="Z27" s="87" t="b">
        <f>EXACT(P27, 'warehouse company stocks and qu'!P27)</f>
        <v>1</v>
      </c>
      <c r="AA27" s="87" t="b">
        <f>EXACT(Q27, 'warehouse company stocks and qu'!Q27)</f>
        <v>1</v>
      </c>
      <c r="AB27" s="87" t="b">
        <f>EXACT(R27, 'warehouse company stocks and qu'!R27)</f>
        <v>1</v>
      </c>
      <c r="AC27" s="87" t="e">
        <f>EXACT(S27, 'warehouse company stocks and qu'!#REF!)</f>
        <v>#REF!</v>
      </c>
      <c r="AD27" s="87" t="e">
        <f>EXACT(T27, 'warehouse company stocks and qu'!#REF!)</f>
        <v>#REF!</v>
      </c>
      <c r="AE27" s="87" t="e">
        <f>EXACT(U27, 'warehouse company stocks and qu'!#REF!)</f>
        <v>#REF!</v>
      </c>
    </row>
    <row r="28" spans="1:31" ht="15" customHeight="1" x14ac:dyDescent="0.2">
      <c r="A28" s="50"/>
      <c r="B28" s="50"/>
      <c r="C28" s="55" t="s">
        <v>97</v>
      </c>
      <c r="D28" s="70">
        <v>0</v>
      </c>
      <c r="E28" s="70">
        <v>0</v>
      </c>
      <c r="F28" s="70">
        <v>0</v>
      </c>
      <c r="G28" s="70" t="s">
        <v>64</v>
      </c>
      <c r="H28" s="70">
        <v>0</v>
      </c>
      <c r="I28" s="70">
        <v>0</v>
      </c>
      <c r="J28" s="70" t="s">
        <v>64</v>
      </c>
      <c r="K28" s="70" t="s">
        <v>64</v>
      </c>
      <c r="L28" s="70" t="s">
        <v>64</v>
      </c>
      <c r="M28" s="80">
        <v>1550</v>
      </c>
      <c r="N28" s="57">
        <v>0</v>
      </c>
      <c r="O28" s="85">
        <v>0</v>
      </c>
      <c r="P28" s="80">
        <v>1550</v>
      </c>
      <c r="Q28" s="80">
        <v>200</v>
      </c>
      <c r="R28" s="80">
        <v>1350</v>
      </c>
      <c r="S28" s="40">
        <f t="shared" si="0"/>
        <v>1550</v>
      </c>
      <c r="T28" s="53">
        <f t="shared" si="1"/>
        <v>0</v>
      </c>
      <c r="U28" s="53">
        <f t="shared" si="2"/>
        <v>0</v>
      </c>
      <c r="W28" s="87" t="b">
        <f>EXACT(M28, 'warehouse company stocks and qu'!M28)</f>
        <v>1</v>
      </c>
      <c r="X28" s="87" t="b">
        <f>EXACT(N28, 'warehouse company stocks and qu'!N28)</f>
        <v>1</v>
      </c>
      <c r="Y28" s="87" t="b">
        <f>EXACT(O28, 'warehouse company stocks and qu'!O28)</f>
        <v>1</v>
      </c>
      <c r="Z28" s="87" t="b">
        <f>EXACT(P28, 'warehouse company stocks and qu'!P28)</f>
        <v>1</v>
      </c>
      <c r="AA28" s="87" t="b">
        <f>EXACT(Q28, 'warehouse company stocks and qu'!Q28)</f>
        <v>1</v>
      </c>
      <c r="AB28" s="87" t="b">
        <f>EXACT(R28, 'warehouse company stocks and qu'!R28)</f>
        <v>1</v>
      </c>
      <c r="AC28" s="87" t="e">
        <f>EXACT(S28, 'warehouse company stocks and qu'!#REF!)</f>
        <v>#REF!</v>
      </c>
      <c r="AD28" s="87" t="e">
        <f>EXACT(T28, 'warehouse company stocks and qu'!#REF!)</f>
        <v>#REF!</v>
      </c>
      <c r="AE28" s="87" t="e">
        <f>EXACT(U28, 'warehouse company stocks and qu'!#REF!)</f>
        <v>#REF!</v>
      </c>
    </row>
    <row r="29" spans="1:31" ht="15" customHeight="1" x14ac:dyDescent="0.2">
      <c r="A29" s="50"/>
      <c r="B29" s="50"/>
      <c r="C29" s="55" t="s">
        <v>90</v>
      </c>
      <c r="D29" s="70">
        <v>0</v>
      </c>
      <c r="E29" s="70">
        <v>0</v>
      </c>
      <c r="F29" s="70">
        <v>0</v>
      </c>
      <c r="G29" s="70" t="s">
        <v>64</v>
      </c>
      <c r="H29" s="70">
        <v>0</v>
      </c>
      <c r="I29" s="70">
        <v>0</v>
      </c>
      <c r="J29" s="70">
        <v>0</v>
      </c>
      <c r="K29" s="70" t="s">
        <v>64</v>
      </c>
      <c r="L29" s="70" t="s">
        <v>64</v>
      </c>
      <c r="M29" s="78">
        <v>6810</v>
      </c>
      <c r="N29" s="57">
        <v>300</v>
      </c>
      <c r="O29" s="85">
        <v>3150</v>
      </c>
      <c r="P29" s="78">
        <v>3960</v>
      </c>
      <c r="Q29" s="70">
        <v>3660</v>
      </c>
      <c r="R29" s="70">
        <v>300</v>
      </c>
      <c r="S29" s="40">
        <f t="shared" si="0"/>
        <v>3960</v>
      </c>
      <c r="T29" s="53">
        <f t="shared" si="1"/>
        <v>0</v>
      </c>
      <c r="U29" s="53">
        <f t="shared" si="2"/>
        <v>0</v>
      </c>
      <c r="W29" s="87" t="b">
        <f>EXACT(M29, 'warehouse company stocks and qu'!M29)</f>
        <v>1</v>
      </c>
      <c r="X29" s="87" t="b">
        <f>EXACT(N29, 'warehouse company stocks and qu'!N29)</f>
        <v>1</v>
      </c>
      <c r="Y29" s="87" t="b">
        <f>EXACT(O29, 'warehouse company stocks and qu'!O29)</f>
        <v>1</v>
      </c>
      <c r="Z29" s="87" t="b">
        <f>EXACT(P29, 'warehouse company stocks and qu'!P29)</f>
        <v>1</v>
      </c>
      <c r="AA29" s="87" t="b">
        <f>EXACT(Q29, 'warehouse company stocks and qu'!Q29)</f>
        <v>1</v>
      </c>
      <c r="AB29" s="87" t="b">
        <f>EXACT(R29, 'warehouse company stocks and qu'!R29)</f>
        <v>1</v>
      </c>
      <c r="AC29" s="87" t="e">
        <f>EXACT(S29, 'warehouse company stocks and qu'!#REF!)</f>
        <v>#REF!</v>
      </c>
      <c r="AD29" s="87" t="e">
        <f>EXACT(T29, 'warehouse company stocks and qu'!#REF!)</f>
        <v>#REF!</v>
      </c>
      <c r="AE29" s="87" t="e">
        <f>EXACT(U29, 'warehouse company stocks and qu'!#REF!)</f>
        <v>#REF!</v>
      </c>
    </row>
    <row r="30" spans="1:31" ht="15" customHeight="1" x14ac:dyDescent="0.2">
      <c r="A30" s="50"/>
      <c r="B30" s="50" t="s">
        <v>23</v>
      </c>
      <c r="C30" s="55" t="s">
        <v>94</v>
      </c>
      <c r="D30" s="70">
        <v>0</v>
      </c>
      <c r="E30" s="70">
        <v>0</v>
      </c>
      <c r="F30" s="70">
        <v>0</v>
      </c>
      <c r="G30" s="70" t="s">
        <v>64</v>
      </c>
      <c r="H30" s="70">
        <v>0</v>
      </c>
      <c r="I30" s="70">
        <v>0</v>
      </c>
      <c r="J30" s="70">
        <v>0</v>
      </c>
      <c r="K30" s="70" t="s">
        <v>64</v>
      </c>
      <c r="L30" s="70" t="s">
        <v>64</v>
      </c>
      <c r="M30" s="80">
        <v>7980</v>
      </c>
      <c r="N30" s="57">
        <v>25</v>
      </c>
      <c r="O30" s="85">
        <v>420</v>
      </c>
      <c r="P30" s="80">
        <v>7585</v>
      </c>
      <c r="Q30" s="80">
        <v>7585</v>
      </c>
      <c r="R30" s="80">
        <v>0</v>
      </c>
      <c r="S30" s="40">
        <f t="shared" si="0"/>
        <v>7585</v>
      </c>
      <c r="T30" s="53">
        <f t="shared" si="1"/>
        <v>0</v>
      </c>
      <c r="U30" s="53">
        <f t="shared" si="2"/>
        <v>0</v>
      </c>
      <c r="W30" s="87" t="b">
        <f>EXACT(M30, 'warehouse company stocks and qu'!M30)</f>
        <v>1</v>
      </c>
      <c r="X30" s="87" t="b">
        <f>EXACT(N30, 'warehouse company stocks and qu'!N30)</f>
        <v>1</v>
      </c>
      <c r="Y30" s="87" t="b">
        <f>EXACT(O30, 'warehouse company stocks and qu'!O30)</f>
        <v>1</v>
      </c>
      <c r="Z30" s="87" t="b">
        <f>EXACT(P30, 'warehouse company stocks and qu'!P30)</f>
        <v>1</v>
      </c>
      <c r="AA30" s="87" t="b">
        <f>EXACT(Q30, 'warehouse company stocks and qu'!Q30)</f>
        <v>1</v>
      </c>
      <c r="AB30" s="87" t="b">
        <f>EXACT(R30, 'warehouse company stocks and qu'!R30)</f>
        <v>1</v>
      </c>
      <c r="AC30" s="87" t="e">
        <f>EXACT(S30, 'warehouse company stocks and qu'!#REF!)</f>
        <v>#REF!</v>
      </c>
      <c r="AD30" s="87" t="e">
        <f>EXACT(T30, 'warehouse company stocks and qu'!#REF!)</f>
        <v>#REF!</v>
      </c>
      <c r="AE30" s="87" t="e">
        <f>EXACT(U30, 'warehouse company stocks and qu'!#REF!)</f>
        <v>#REF!</v>
      </c>
    </row>
    <row r="31" spans="1:31" ht="15" customHeight="1" x14ac:dyDescent="0.2">
      <c r="A31" s="50"/>
      <c r="B31" s="50"/>
      <c r="C31" s="55" t="s">
        <v>24</v>
      </c>
      <c r="D31" s="70">
        <v>0</v>
      </c>
      <c r="E31" s="70">
        <v>0</v>
      </c>
      <c r="F31" s="70">
        <v>0</v>
      </c>
      <c r="G31" s="70" t="s">
        <v>64</v>
      </c>
      <c r="H31" s="70">
        <v>0</v>
      </c>
      <c r="I31" s="70">
        <v>0</v>
      </c>
      <c r="J31" s="70">
        <v>0</v>
      </c>
      <c r="K31" s="70" t="s">
        <v>64</v>
      </c>
      <c r="L31" s="70" t="s">
        <v>64</v>
      </c>
      <c r="M31" s="80">
        <v>3250</v>
      </c>
      <c r="N31" s="72">
        <v>4500</v>
      </c>
      <c r="O31" s="71">
        <v>2350</v>
      </c>
      <c r="P31" s="80">
        <v>5400</v>
      </c>
      <c r="Q31" s="80">
        <v>5325</v>
      </c>
      <c r="R31" s="80">
        <v>75</v>
      </c>
      <c r="S31" s="40">
        <f t="shared" si="0"/>
        <v>5400</v>
      </c>
      <c r="T31" s="53">
        <f t="shared" si="1"/>
        <v>0</v>
      </c>
      <c r="U31" s="53">
        <f t="shared" si="2"/>
        <v>0</v>
      </c>
      <c r="W31" s="87" t="b">
        <f>EXACT(M31, 'warehouse company stocks and qu'!M31)</f>
        <v>1</v>
      </c>
      <c r="X31" s="87" t="b">
        <f>EXACT(N31, 'warehouse company stocks and qu'!N31)</f>
        <v>1</v>
      </c>
      <c r="Y31" s="87" t="b">
        <f>EXACT(O31, 'warehouse company stocks and qu'!O31)</f>
        <v>1</v>
      </c>
      <c r="Z31" s="87" t="b">
        <f>EXACT(P31, 'warehouse company stocks and qu'!P31)</f>
        <v>1</v>
      </c>
      <c r="AA31" s="87" t="b">
        <f>EXACT(Q31, 'warehouse company stocks and qu'!Q31)</f>
        <v>1</v>
      </c>
      <c r="AB31" s="87" t="b">
        <f>EXACT(R31, 'warehouse company stocks and qu'!R31)</f>
        <v>1</v>
      </c>
      <c r="AC31" s="87" t="e">
        <f>EXACT(S31, 'warehouse company stocks and qu'!#REF!)</f>
        <v>#REF!</v>
      </c>
      <c r="AD31" s="87" t="e">
        <f>EXACT(T31, 'warehouse company stocks and qu'!#REF!)</f>
        <v>#REF!</v>
      </c>
      <c r="AE31" s="87" t="e">
        <f>EXACT(U31, 'warehouse company stocks and qu'!#REF!)</f>
        <v>#REF!</v>
      </c>
    </row>
    <row r="32" spans="1:31" ht="15" customHeight="1" x14ac:dyDescent="0.2">
      <c r="A32" s="50"/>
      <c r="B32" s="50"/>
      <c r="C32" s="52" t="s">
        <v>65</v>
      </c>
      <c r="D32" s="70">
        <v>0</v>
      </c>
      <c r="E32" s="70">
        <v>0</v>
      </c>
      <c r="F32" s="70">
        <v>0</v>
      </c>
      <c r="G32" s="70" t="s">
        <v>64</v>
      </c>
      <c r="H32" s="70">
        <v>0</v>
      </c>
      <c r="I32" s="70">
        <v>0</v>
      </c>
      <c r="J32" s="70">
        <v>0</v>
      </c>
      <c r="K32" s="70" t="s">
        <v>64</v>
      </c>
      <c r="L32" s="70" t="s">
        <v>64</v>
      </c>
      <c r="M32" s="77">
        <v>900</v>
      </c>
      <c r="N32" s="72">
        <v>0</v>
      </c>
      <c r="O32" s="76">
        <v>0</v>
      </c>
      <c r="P32" s="77">
        <v>900</v>
      </c>
      <c r="Q32" s="77">
        <v>900</v>
      </c>
      <c r="R32" s="77">
        <v>0</v>
      </c>
      <c r="S32" s="40">
        <f t="shared" si="0"/>
        <v>900</v>
      </c>
      <c r="T32" s="53">
        <f t="shared" si="1"/>
        <v>0</v>
      </c>
      <c r="U32" s="53">
        <f t="shared" si="2"/>
        <v>0</v>
      </c>
      <c r="W32" s="87" t="b">
        <f>EXACT(M32, 'warehouse company stocks and qu'!M32)</f>
        <v>1</v>
      </c>
      <c r="X32" s="87" t="b">
        <f>EXACT(N32, 'warehouse company stocks and qu'!N32)</f>
        <v>1</v>
      </c>
      <c r="Y32" s="87" t="b">
        <f>EXACT(O32, 'warehouse company stocks and qu'!O32)</f>
        <v>1</v>
      </c>
      <c r="Z32" s="87" t="b">
        <f>EXACT(P32, 'warehouse company stocks and qu'!P32)</f>
        <v>1</v>
      </c>
      <c r="AA32" s="87" t="b">
        <f>EXACT(Q32, 'warehouse company stocks and qu'!Q32)</f>
        <v>1</v>
      </c>
      <c r="AB32" s="87" t="b">
        <f>EXACT(R32, 'warehouse company stocks and qu'!R32)</f>
        <v>1</v>
      </c>
      <c r="AC32" s="87" t="e">
        <f>EXACT(S32, 'warehouse company stocks and qu'!#REF!)</f>
        <v>#REF!</v>
      </c>
      <c r="AD32" s="87" t="e">
        <f>EXACT(T32, 'warehouse company stocks and qu'!#REF!)</f>
        <v>#REF!</v>
      </c>
      <c r="AE32" s="87" t="e">
        <f>EXACT(U32, 'warehouse company stocks and qu'!#REF!)</f>
        <v>#REF!</v>
      </c>
    </row>
    <row r="33" spans="1:31" ht="15" customHeight="1" x14ac:dyDescent="0.2">
      <c r="A33" s="50"/>
      <c r="B33" s="50"/>
      <c r="C33" s="52" t="s">
        <v>22</v>
      </c>
      <c r="D33" s="70">
        <v>0</v>
      </c>
      <c r="E33" s="70">
        <v>0</v>
      </c>
      <c r="F33" s="70">
        <v>0</v>
      </c>
      <c r="G33" s="70" t="s">
        <v>64</v>
      </c>
      <c r="H33" s="70">
        <v>0</v>
      </c>
      <c r="I33" s="70">
        <v>0</v>
      </c>
      <c r="J33" s="70">
        <v>0</v>
      </c>
      <c r="K33" s="70" t="s">
        <v>64</v>
      </c>
      <c r="L33" s="70" t="s">
        <v>64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40">
        <f t="shared" si="0"/>
        <v>0</v>
      </c>
      <c r="T33" s="53">
        <f t="shared" si="1"/>
        <v>0</v>
      </c>
      <c r="U33" s="53">
        <f t="shared" si="2"/>
        <v>0</v>
      </c>
      <c r="W33" s="87" t="b">
        <f>EXACT(M33, 'warehouse company stocks and qu'!M33)</f>
        <v>1</v>
      </c>
      <c r="X33" s="87" t="b">
        <f>EXACT(N33, 'warehouse company stocks and qu'!N33)</f>
        <v>1</v>
      </c>
      <c r="Y33" s="87" t="b">
        <f>EXACT(O33, 'warehouse company stocks and qu'!O33)</f>
        <v>1</v>
      </c>
      <c r="Z33" s="87" t="b">
        <f>EXACT(P33, 'warehouse company stocks and qu'!P33)</f>
        <v>1</v>
      </c>
      <c r="AA33" s="87" t="b">
        <f>EXACT(Q33, 'warehouse company stocks and qu'!Q33)</f>
        <v>1</v>
      </c>
      <c r="AB33" s="87" t="b">
        <f>EXACT(R33, 'warehouse company stocks and qu'!R33)</f>
        <v>1</v>
      </c>
      <c r="AC33" s="87" t="e">
        <f>EXACT(S33, 'warehouse company stocks and qu'!#REF!)</f>
        <v>#REF!</v>
      </c>
      <c r="AD33" s="87" t="e">
        <f>EXACT(T33, 'warehouse company stocks and qu'!#REF!)</f>
        <v>#REF!</v>
      </c>
      <c r="AE33" s="87" t="e">
        <f>EXACT(U33, 'warehouse company stocks and qu'!#REF!)</f>
        <v>#REF!</v>
      </c>
    </row>
    <row r="34" spans="1:31" ht="15" customHeight="1" x14ac:dyDescent="0.2">
      <c r="A34" s="50"/>
      <c r="B34" s="50"/>
      <c r="C34" s="52" t="s">
        <v>97</v>
      </c>
      <c r="D34" s="70">
        <v>0</v>
      </c>
      <c r="E34" s="70">
        <v>0</v>
      </c>
      <c r="F34" s="70">
        <v>0</v>
      </c>
      <c r="G34" s="70" t="s">
        <v>64</v>
      </c>
      <c r="H34" s="70">
        <v>0</v>
      </c>
      <c r="I34" s="70">
        <v>0</v>
      </c>
      <c r="J34" s="70">
        <v>0</v>
      </c>
      <c r="K34" s="70" t="s">
        <v>64</v>
      </c>
      <c r="L34" s="70" t="s">
        <v>64</v>
      </c>
      <c r="M34" s="80">
        <v>222850</v>
      </c>
      <c r="N34" s="80">
        <v>24175</v>
      </c>
      <c r="O34" s="80">
        <v>12975</v>
      </c>
      <c r="P34" s="80">
        <v>234050</v>
      </c>
      <c r="Q34" s="80">
        <v>175600</v>
      </c>
      <c r="R34" s="80">
        <v>58450</v>
      </c>
      <c r="S34" s="42">
        <f t="shared" si="0"/>
        <v>234050</v>
      </c>
      <c r="T34" s="28">
        <f t="shared" si="1"/>
        <v>0</v>
      </c>
      <c r="U34" s="53">
        <f t="shared" si="2"/>
        <v>0</v>
      </c>
      <c r="W34" s="87" t="b">
        <f>EXACT(M34, 'warehouse company stocks and qu'!M34)</f>
        <v>1</v>
      </c>
      <c r="X34" s="87" t="b">
        <f>EXACT(N34, 'warehouse company stocks and qu'!N34)</f>
        <v>1</v>
      </c>
      <c r="Y34" s="87" t="b">
        <f>EXACT(O34, 'warehouse company stocks and qu'!O34)</f>
        <v>1</v>
      </c>
      <c r="Z34" s="87" t="b">
        <f>EXACT(P34, 'warehouse company stocks and qu'!P34)</f>
        <v>1</v>
      </c>
      <c r="AA34" s="87" t="b">
        <f>EXACT(Q34, 'warehouse company stocks and qu'!Q34)</f>
        <v>1</v>
      </c>
      <c r="AB34" s="87" t="b">
        <f>EXACT(R34, 'warehouse company stocks and qu'!R34)</f>
        <v>1</v>
      </c>
      <c r="AC34" s="87" t="e">
        <f>EXACT(S34, 'warehouse company stocks and qu'!#REF!)</f>
        <v>#REF!</v>
      </c>
      <c r="AD34" s="87" t="e">
        <f>EXACT(T34, 'warehouse company stocks and qu'!#REF!)</f>
        <v>#REF!</v>
      </c>
      <c r="AE34" s="87" t="e">
        <f>EXACT(U34, 'warehouse company stocks and qu'!#REF!)</f>
        <v>#REF!</v>
      </c>
    </row>
    <row r="35" spans="1:31" ht="15" customHeight="1" x14ac:dyDescent="0.2">
      <c r="A35" s="50"/>
      <c r="B35" s="50"/>
      <c r="C35" s="55" t="s">
        <v>90</v>
      </c>
      <c r="D35" s="70">
        <v>0</v>
      </c>
      <c r="E35" s="70">
        <v>0</v>
      </c>
      <c r="F35" s="70">
        <v>0</v>
      </c>
      <c r="G35" s="70" t="s">
        <v>64</v>
      </c>
      <c r="H35" s="70">
        <v>0</v>
      </c>
      <c r="I35" s="70">
        <v>0</v>
      </c>
      <c r="J35" s="70">
        <v>0</v>
      </c>
      <c r="K35" s="70" t="s">
        <v>64</v>
      </c>
      <c r="L35" s="70" t="s">
        <v>64</v>
      </c>
      <c r="M35" s="76">
        <v>10199</v>
      </c>
      <c r="N35" s="57">
        <v>0</v>
      </c>
      <c r="O35" s="76">
        <v>10150</v>
      </c>
      <c r="P35" s="76">
        <v>49</v>
      </c>
      <c r="Q35" s="76">
        <v>49</v>
      </c>
      <c r="R35" s="76">
        <v>0</v>
      </c>
      <c r="S35" s="40">
        <f t="shared" si="0"/>
        <v>49</v>
      </c>
      <c r="T35" s="53">
        <f t="shared" si="1"/>
        <v>0</v>
      </c>
      <c r="U35" s="53">
        <f t="shared" si="2"/>
        <v>0</v>
      </c>
      <c r="W35" s="87" t="b">
        <f>EXACT(M35, 'warehouse company stocks and qu'!M35)</f>
        <v>1</v>
      </c>
      <c r="X35" s="87" t="b">
        <f>EXACT(N35, 'warehouse company stocks and qu'!N35)</f>
        <v>1</v>
      </c>
      <c r="Y35" s="87" t="b">
        <f>EXACT(O35, 'warehouse company stocks and qu'!O35)</f>
        <v>1</v>
      </c>
      <c r="Z35" s="87" t="b">
        <f>EXACT(P35, 'warehouse company stocks and qu'!P35)</f>
        <v>1</v>
      </c>
      <c r="AA35" s="87" t="b">
        <f>EXACT(Q35, 'warehouse company stocks and qu'!Q35)</f>
        <v>1</v>
      </c>
      <c r="AB35" s="87" t="b">
        <f>EXACT(R35, 'warehouse company stocks and qu'!R35)</f>
        <v>1</v>
      </c>
      <c r="AC35" s="87" t="e">
        <f>EXACT(S35, 'warehouse company stocks and qu'!#REF!)</f>
        <v>#REF!</v>
      </c>
      <c r="AD35" s="87" t="e">
        <f>EXACT(T35, 'warehouse company stocks and qu'!#REF!)</f>
        <v>#REF!</v>
      </c>
      <c r="AE35" s="87" t="e">
        <f>EXACT(U35, 'warehouse company stocks and qu'!#REF!)</f>
        <v>#REF!</v>
      </c>
    </row>
    <row r="36" spans="1:31" ht="15" customHeight="1" x14ac:dyDescent="0.2">
      <c r="A36" s="50"/>
      <c r="B36" s="5" t="s">
        <v>54</v>
      </c>
      <c r="C36" s="55" t="s">
        <v>94</v>
      </c>
      <c r="D36" s="70">
        <v>0</v>
      </c>
      <c r="E36" s="70">
        <v>0</v>
      </c>
      <c r="F36" s="70">
        <v>0</v>
      </c>
      <c r="G36" s="70" t="s">
        <v>64</v>
      </c>
      <c r="H36" s="70">
        <v>0</v>
      </c>
      <c r="I36" s="70">
        <v>0</v>
      </c>
      <c r="J36" s="70" t="s">
        <v>64</v>
      </c>
      <c r="K36" s="70">
        <v>0</v>
      </c>
      <c r="L36" s="70" t="s">
        <v>64</v>
      </c>
      <c r="M36" s="76">
        <v>0</v>
      </c>
      <c r="N36" s="76">
        <v>0</v>
      </c>
      <c r="O36" s="76">
        <v>0</v>
      </c>
      <c r="P36" s="76">
        <v>0</v>
      </c>
      <c r="Q36" s="76">
        <v>0</v>
      </c>
      <c r="R36" s="76">
        <v>0</v>
      </c>
      <c r="S36" s="40">
        <f t="shared" si="0"/>
        <v>0</v>
      </c>
      <c r="T36" s="53">
        <f t="shared" si="1"/>
        <v>0</v>
      </c>
      <c r="U36" s="53">
        <f t="shared" si="2"/>
        <v>0</v>
      </c>
      <c r="W36" s="87" t="b">
        <f>EXACT(M36, 'warehouse company stocks and qu'!M36)</f>
        <v>1</v>
      </c>
      <c r="X36" s="87" t="b">
        <f>EXACT(N36, 'warehouse company stocks and qu'!N36)</f>
        <v>1</v>
      </c>
      <c r="Y36" s="87" t="b">
        <f>EXACT(O36, 'warehouse company stocks and qu'!O36)</f>
        <v>1</v>
      </c>
      <c r="Z36" s="87" t="b">
        <f>EXACT(P36, 'warehouse company stocks and qu'!P36)</f>
        <v>1</v>
      </c>
      <c r="AA36" s="87" t="b">
        <f>EXACT(Q36, 'warehouse company stocks and qu'!Q36)</f>
        <v>1</v>
      </c>
      <c r="AB36" s="87" t="b">
        <f>EXACT(R36, 'warehouse company stocks and qu'!R36)</f>
        <v>1</v>
      </c>
      <c r="AC36" s="87" t="e">
        <f>EXACT(S36, 'warehouse company stocks and qu'!#REF!)</f>
        <v>#REF!</v>
      </c>
      <c r="AD36" s="87" t="e">
        <f>EXACT(T36, 'warehouse company stocks and qu'!#REF!)</f>
        <v>#REF!</v>
      </c>
      <c r="AE36" s="87" t="e">
        <f>EXACT(U36, 'warehouse company stocks and qu'!#REF!)</f>
        <v>#REF!</v>
      </c>
    </row>
    <row r="37" spans="1:31" ht="15" customHeight="1" x14ac:dyDescent="0.2">
      <c r="A37" s="50"/>
      <c r="B37" s="50"/>
      <c r="C37" s="52" t="s">
        <v>24</v>
      </c>
      <c r="D37" s="70">
        <v>0</v>
      </c>
      <c r="E37" s="70">
        <v>0</v>
      </c>
      <c r="F37" s="70">
        <v>0</v>
      </c>
      <c r="G37" s="70" t="s">
        <v>64</v>
      </c>
      <c r="H37" s="70">
        <v>0</v>
      </c>
      <c r="I37" s="70">
        <v>0</v>
      </c>
      <c r="J37" s="70" t="s">
        <v>64</v>
      </c>
      <c r="K37" s="70" t="s">
        <v>64</v>
      </c>
      <c r="L37" s="70" t="s">
        <v>64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40">
        <f t="shared" si="0"/>
        <v>0</v>
      </c>
      <c r="T37" s="53">
        <f t="shared" si="1"/>
        <v>0</v>
      </c>
      <c r="U37" s="53">
        <f t="shared" si="2"/>
        <v>0</v>
      </c>
      <c r="W37" s="87" t="b">
        <f>EXACT(M37, 'warehouse company stocks and qu'!M37)</f>
        <v>1</v>
      </c>
      <c r="X37" s="87" t="b">
        <f>EXACT(N37, 'warehouse company stocks and qu'!N37)</f>
        <v>1</v>
      </c>
      <c r="Y37" s="87" t="b">
        <f>EXACT(O37, 'warehouse company stocks and qu'!O37)</f>
        <v>1</v>
      </c>
      <c r="Z37" s="87" t="b">
        <f>EXACT(P37, 'warehouse company stocks and qu'!P37)</f>
        <v>1</v>
      </c>
      <c r="AA37" s="87" t="b">
        <f>EXACT(Q37, 'warehouse company stocks and qu'!Q37)</f>
        <v>1</v>
      </c>
      <c r="AB37" s="87" t="b">
        <f>EXACT(R37, 'warehouse company stocks and qu'!R37)</f>
        <v>1</v>
      </c>
      <c r="AC37" s="87" t="e">
        <f>EXACT(S37, 'warehouse company stocks and qu'!#REF!)</f>
        <v>#REF!</v>
      </c>
      <c r="AD37" s="87" t="e">
        <f>EXACT(T37, 'warehouse company stocks and qu'!#REF!)</f>
        <v>#REF!</v>
      </c>
      <c r="AE37" s="87" t="e">
        <f>EXACT(U37, 'warehouse company stocks and qu'!#REF!)</f>
        <v>#REF!</v>
      </c>
    </row>
    <row r="38" spans="1:31" s="18" customFormat="1" ht="15" customHeight="1" x14ac:dyDescent="0.2">
      <c r="A38" s="48"/>
      <c r="B38" s="48"/>
      <c r="C38" s="55" t="s">
        <v>65</v>
      </c>
      <c r="D38" s="70">
        <v>0</v>
      </c>
      <c r="E38" s="70">
        <v>0</v>
      </c>
      <c r="F38" s="70">
        <v>0</v>
      </c>
      <c r="G38" s="70" t="s">
        <v>64</v>
      </c>
      <c r="H38" s="70">
        <v>0</v>
      </c>
      <c r="I38" s="70">
        <v>0</v>
      </c>
      <c r="J38" s="70" t="s">
        <v>64</v>
      </c>
      <c r="K38" s="70" t="s">
        <v>64</v>
      </c>
      <c r="L38" s="70" t="s">
        <v>64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42">
        <f t="shared" si="0"/>
        <v>0</v>
      </c>
      <c r="T38" s="28">
        <f t="shared" si="1"/>
        <v>0</v>
      </c>
      <c r="U38" s="53">
        <f t="shared" si="2"/>
        <v>0</v>
      </c>
      <c r="W38" s="87" t="b">
        <f>EXACT(M38, 'warehouse company stocks and qu'!M38)</f>
        <v>1</v>
      </c>
      <c r="X38" s="87" t="b">
        <f>EXACT(N38, 'warehouse company stocks and qu'!N38)</f>
        <v>1</v>
      </c>
      <c r="Y38" s="87" t="b">
        <f>EXACT(O38, 'warehouse company stocks and qu'!O38)</f>
        <v>1</v>
      </c>
      <c r="Z38" s="87" t="b">
        <f>EXACT(P38, 'warehouse company stocks and qu'!P38)</f>
        <v>1</v>
      </c>
      <c r="AA38" s="87" t="b">
        <f>EXACT(Q38, 'warehouse company stocks and qu'!Q38)</f>
        <v>1</v>
      </c>
      <c r="AB38" s="87" t="b">
        <f>EXACT(R38, 'warehouse company stocks and qu'!R38)</f>
        <v>1</v>
      </c>
      <c r="AC38" s="87" t="e">
        <f>EXACT(S38, 'warehouse company stocks and qu'!#REF!)</f>
        <v>#REF!</v>
      </c>
      <c r="AD38" s="87" t="e">
        <f>EXACT(T38, 'warehouse company stocks and qu'!#REF!)</f>
        <v>#REF!</v>
      </c>
      <c r="AE38" s="87" t="e">
        <f>EXACT(U38, 'warehouse company stocks and qu'!#REF!)</f>
        <v>#REF!</v>
      </c>
    </row>
    <row r="39" spans="1:31" ht="15" customHeight="1" x14ac:dyDescent="0.2">
      <c r="A39" s="50"/>
      <c r="B39" s="50"/>
      <c r="C39" s="52" t="s">
        <v>22</v>
      </c>
      <c r="D39" s="70">
        <v>0</v>
      </c>
      <c r="E39" s="70">
        <v>0</v>
      </c>
      <c r="F39" s="70">
        <v>0</v>
      </c>
      <c r="G39" s="70" t="s">
        <v>64</v>
      </c>
      <c r="H39" s="70">
        <v>0</v>
      </c>
      <c r="I39" s="70">
        <v>0</v>
      </c>
      <c r="J39" s="70">
        <v>0</v>
      </c>
      <c r="K39" s="70" t="s">
        <v>64</v>
      </c>
      <c r="L39" s="70" t="s">
        <v>64</v>
      </c>
      <c r="M39" s="76">
        <v>0</v>
      </c>
      <c r="N39" s="76">
        <v>0</v>
      </c>
      <c r="O39" s="76">
        <v>0</v>
      </c>
      <c r="P39" s="76">
        <v>0</v>
      </c>
      <c r="Q39" s="76">
        <v>0</v>
      </c>
      <c r="R39" s="76">
        <v>0</v>
      </c>
      <c r="S39" s="42">
        <f t="shared" si="0"/>
        <v>0</v>
      </c>
      <c r="T39" s="28">
        <f>P39-S39</f>
        <v>0</v>
      </c>
      <c r="U39" s="53">
        <f>P39-(Q39+R39)</f>
        <v>0</v>
      </c>
      <c r="W39" s="87" t="b">
        <f>EXACT(M39, 'warehouse company stocks and qu'!M39)</f>
        <v>1</v>
      </c>
      <c r="X39" s="87" t="b">
        <f>EXACT(N39, 'warehouse company stocks and qu'!N39)</f>
        <v>1</v>
      </c>
      <c r="Y39" s="87" t="b">
        <f>EXACT(O39, 'warehouse company stocks and qu'!O39)</f>
        <v>1</v>
      </c>
      <c r="Z39" s="87" t="b">
        <f>EXACT(P39, 'warehouse company stocks and qu'!P39)</f>
        <v>1</v>
      </c>
      <c r="AA39" s="87" t="b">
        <f>EXACT(Q39, 'warehouse company stocks and qu'!Q39)</f>
        <v>1</v>
      </c>
      <c r="AB39" s="87" t="b">
        <f>EXACT(R39, 'warehouse company stocks and qu'!R39)</f>
        <v>1</v>
      </c>
      <c r="AC39" s="87" t="e">
        <f>EXACT(S39, 'warehouse company stocks and qu'!#REF!)</f>
        <v>#REF!</v>
      </c>
      <c r="AD39" s="87" t="e">
        <f>EXACT(T39, 'warehouse company stocks and qu'!#REF!)</f>
        <v>#REF!</v>
      </c>
      <c r="AE39" s="87" t="e">
        <f>EXACT(U39, 'warehouse company stocks and qu'!#REF!)</f>
        <v>#REF!</v>
      </c>
    </row>
    <row r="40" spans="1:31" ht="15" customHeight="1" x14ac:dyDescent="0.2">
      <c r="A40" s="48"/>
      <c r="B40" s="48"/>
      <c r="C40" s="55" t="s">
        <v>90</v>
      </c>
      <c r="D40" s="70">
        <v>0</v>
      </c>
      <c r="E40" s="70">
        <v>0</v>
      </c>
      <c r="F40" s="70">
        <v>0</v>
      </c>
      <c r="G40" s="70" t="s">
        <v>64</v>
      </c>
      <c r="H40" s="70">
        <v>0</v>
      </c>
      <c r="I40" s="70">
        <v>0</v>
      </c>
      <c r="J40" s="70" t="s">
        <v>64</v>
      </c>
      <c r="K40" s="70" t="s">
        <v>64</v>
      </c>
      <c r="L40" s="70" t="s">
        <v>64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40">
        <f t="shared" si="0"/>
        <v>0</v>
      </c>
      <c r="T40" s="53">
        <f t="shared" si="1"/>
        <v>0</v>
      </c>
      <c r="U40" s="53">
        <f t="shared" si="2"/>
        <v>0</v>
      </c>
      <c r="W40" s="87" t="b">
        <f>EXACT(M40, 'warehouse company stocks and qu'!M40)</f>
        <v>1</v>
      </c>
      <c r="X40" s="87" t="b">
        <f>EXACT(N40, 'warehouse company stocks and qu'!N40)</f>
        <v>1</v>
      </c>
      <c r="Y40" s="87" t="b">
        <f>EXACT(O40, 'warehouse company stocks and qu'!O40)</f>
        <v>1</v>
      </c>
      <c r="Z40" s="87" t="b">
        <f>EXACT(P40, 'warehouse company stocks and qu'!P40)</f>
        <v>1</v>
      </c>
      <c r="AA40" s="87" t="b">
        <f>EXACT(Q40, 'warehouse company stocks and qu'!Q40)</f>
        <v>1</v>
      </c>
      <c r="AB40" s="87" t="b">
        <f>EXACT(R40, 'warehouse company stocks and qu'!R40)</f>
        <v>1</v>
      </c>
      <c r="AC40" s="87" t="e">
        <f>EXACT(S40, 'warehouse company stocks and qu'!#REF!)</f>
        <v>#REF!</v>
      </c>
      <c r="AD40" s="87" t="e">
        <f>EXACT(T40, 'warehouse company stocks and qu'!#REF!)</f>
        <v>#REF!</v>
      </c>
      <c r="AE40" s="87" t="e">
        <f>EXACT(U40, 'warehouse company stocks and qu'!#REF!)</f>
        <v>#REF!</v>
      </c>
    </row>
    <row r="41" spans="1:31" ht="15" customHeight="1" x14ac:dyDescent="0.2">
      <c r="A41" s="48" t="s">
        <v>51</v>
      </c>
      <c r="B41" s="48" t="s">
        <v>52</v>
      </c>
      <c r="C41" s="55" t="s">
        <v>94</v>
      </c>
      <c r="D41" s="70">
        <v>0</v>
      </c>
      <c r="E41" s="70">
        <v>0</v>
      </c>
      <c r="F41" s="70">
        <v>0</v>
      </c>
      <c r="G41" s="70" t="s">
        <v>64</v>
      </c>
      <c r="H41" s="70">
        <v>0</v>
      </c>
      <c r="I41" s="70">
        <v>0</v>
      </c>
      <c r="J41" s="70">
        <v>0</v>
      </c>
      <c r="K41" s="70">
        <v>0</v>
      </c>
      <c r="L41" s="70" t="s">
        <v>64</v>
      </c>
      <c r="M41" s="78">
        <v>2076</v>
      </c>
      <c r="N41" s="78">
        <v>0</v>
      </c>
      <c r="O41" s="78">
        <v>264</v>
      </c>
      <c r="P41" s="78">
        <v>1812</v>
      </c>
      <c r="Q41" s="78">
        <v>1788</v>
      </c>
      <c r="R41" s="78">
        <v>24</v>
      </c>
      <c r="S41" s="40">
        <f t="shared" si="0"/>
        <v>1812</v>
      </c>
      <c r="T41" s="53">
        <f t="shared" si="1"/>
        <v>0</v>
      </c>
      <c r="U41" s="53">
        <f t="shared" si="2"/>
        <v>0</v>
      </c>
      <c r="W41" s="87" t="b">
        <f>EXACT(M41, 'warehouse company stocks and qu'!M41)</f>
        <v>1</v>
      </c>
      <c r="X41" s="87" t="b">
        <f>EXACT(N41, 'warehouse company stocks and qu'!N41)</f>
        <v>1</v>
      </c>
      <c r="Y41" s="87" t="b">
        <f>EXACT(O41, 'warehouse company stocks and qu'!O41)</f>
        <v>1</v>
      </c>
      <c r="Z41" s="87" t="b">
        <f>EXACT(P41, 'warehouse company stocks and qu'!P41)</f>
        <v>1</v>
      </c>
      <c r="AA41" s="87" t="b">
        <f>EXACT(Q41, 'warehouse company stocks and qu'!Q41)</f>
        <v>1</v>
      </c>
      <c r="AB41" s="87" t="b">
        <f>EXACT(R41, 'warehouse company stocks and qu'!R41)</f>
        <v>1</v>
      </c>
      <c r="AC41" s="87" t="e">
        <f>EXACT(S41, 'warehouse company stocks and qu'!#REF!)</f>
        <v>#REF!</v>
      </c>
      <c r="AD41" s="87" t="e">
        <f>EXACT(T41, 'warehouse company stocks and qu'!#REF!)</f>
        <v>#REF!</v>
      </c>
      <c r="AE41" s="87" t="e">
        <f>EXACT(U41, 'warehouse company stocks and qu'!#REF!)</f>
        <v>#REF!</v>
      </c>
    </row>
    <row r="42" spans="1:31" ht="15" customHeight="1" x14ac:dyDescent="0.2">
      <c r="A42" s="48"/>
      <c r="B42" s="48"/>
      <c r="C42" s="55" t="s">
        <v>24</v>
      </c>
      <c r="D42" s="70">
        <v>0</v>
      </c>
      <c r="E42" s="57">
        <v>0</v>
      </c>
      <c r="F42" s="57">
        <v>0</v>
      </c>
      <c r="G42" s="70" t="s">
        <v>64</v>
      </c>
      <c r="H42" s="70">
        <v>0</v>
      </c>
      <c r="I42" s="70">
        <v>0</v>
      </c>
      <c r="J42" s="70">
        <v>0</v>
      </c>
      <c r="K42" s="70">
        <v>0</v>
      </c>
      <c r="L42" s="70" t="s">
        <v>64</v>
      </c>
      <c r="M42" s="80">
        <v>1049</v>
      </c>
      <c r="N42" s="70">
        <v>0</v>
      </c>
      <c r="O42" s="70">
        <v>0</v>
      </c>
      <c r="P42" s="80">
        <v>1049</v>
      </c>
      <c r="Q42" s="80">
        <v>912</v>
      </c>
      <c r="R42" s="80">
        <v>137</v>
      </c>
      <c r="S42" s="40">
        <f t="shared" si="0"/>
        <v>1049</v>
      </c>
      <c r="T42" s="53">
        <f t="shared" si="1"/>
        <v>0</v>
      </c>
      <c r="U42" s="53">
        <f t="shared" si="2"/>
        <v>0</v>
      </c>
      <c r="W42" s="87" t="b">
        <f>EXACT(M42, 'warehouse company stocks and qu'!M42)</f>
        <v>1</v>
      </c>
      <c r="X42" s="87" t="b">
        <f>EXACT(N42, 'warehouse company stocks and qu'!N42)</f>
        <v>1</v>
      </c>
      <c r="Y42" s="87" t="b">
        <f>EXACT(O42, 'warehouse company stocks and qu'!O42)</f>
        <v>1</v>
      </c>
      <c r="Z42" s="87" t="b">
        <f>EXACT(P42, 'warehouse company stocks and qu'!P42)</f>
        <v>1</v>
      </c>
      <c r="AA42" s="87" t="b">
        <f>EXACT(Q42, 'warehouse company stocks and qu'!Q42)</f>
        <v>1</v>
      </c>
      <c r="AB42" s="87" t="b">
        <f>EXACT(R42, 'warehouse company stocks and qu'!R42)</f>
        <v>1</v>
      </c>
      <c r="AC42" s="87" t="e">
        <f>EXACT(S42, 'warehouse company stocks and qu'!#REF!)</f>
        <v>#REF!</v>
      </c>
      <c r="AD42" s="87" t="e">
        <f>EXACT(T42, 'warehouse company stocks and qu'!#REF!)</f>
        <v>#REF!</v>
      </c>
      <c r="AE42" s="87" t="e">
        <f>EXACT(U42, 'warehouse company stocks and qu'!#REF!)</f>
        <v>#REF!</v>
      </c>
    </row>
    <row r="43" spans="1:31" ht="15" customHeight="1" x14ac:dyDescent="0.2">
      <c r="A43" s="48"/>
      <c r="B43" s="48"/>
      <c r="C43" s="55" t="s">
        <v>105</v>
      </c>
      <c r="D43" s="70">
        <v>0</v>
      </c>
      <c r="E43" s="70">
        <v>0</v>
      </c>
      <c r="F43" s="70">
        <v>0</v>
      </c>
      <c r="G43" s="70" t="s">
        <v>64</v>
      </c>
      <c r="H43" s="70" t="s">
        <v>64</v>
      </c>
      <c r="I43" s="70">
        <v>0</v>
      </c>
      <c r="J43" s="70" t="s">
        <v>64</v>
      </c>
      <c r="K43" s="70">
        <v>0</v>
      </c>
      <c r="L43" s="70" t="s">
        <v>64</v>
      </c>
      <c r="M43" s="78">
        <v>0</v>
      </c>
      <c r="N43" s="70">
        <v>0</v>
      </c>
      <c r="O43" s="70">
        <v>0</v>
      </c>
      <c r="P43" s="70">
        <v>0</v>
      </c>
      <c r="Q43" s="70">
        <v>0</v>
      </c>
      <c r="R43" s="70">
        <v>0</v>
      </c>
      <c r="S43" s="40">
        <f t="shared" si="0"/>
        <v>0</v>
      </c>
      <c r="T43" s="53">
        <f t="shared" si="1"/>
        <v>0</v>
      </c>
      <c r="U43" s="53">
        <f t="shared" si="2"/>
        <v>0</v>
      </c>
      <c r="V43" s="37"/>
      <c r="W43" s="87" t="b">
        <f>EXACT(M43, 'warehouse company stocks and qu'!M43)</f>
        <v>1</v>
      </c>
      <c r="X43" s="87" t="b">
        <f>EXACT(N43, 'warehouse company stocks and qu'!N43)</f>
        <v>1</v>
      </c>
      <c r="Y43" s="87" t="b">
        <f>EXACT(O43, 'warehouse company stocks and qu'!O43)</f>
        <v>1</v>
      </c>
      <c r="Z43" s="87" t="b">
        <f>EXACT(P43, 'warehouse company stocks and qu'!P43)</f>
        <v>1</v>
      </c>
      <c r="AA43" s="87" t="b">
        <f>EXACT(Q43, 'warehouse company stocks and qu'!Q43)</f>
        <v>1</v>
      </c>
      <c r="AB43" s="87" t="b">
        <f>EXACT(R43, 'warehouse company stocks and qu'!R43)</f>
        <v>1</v>
      </c>
      <c r="AC43" s="87" t="e">
        <f>EXACT(S43, 'warehouse company stocks and qu'!#REF!)</f>
        <v>#REF!</v>
      </c>
      <c r="AD43" s="87" t="e">
        <f>EXACT(T43, 'warehouse company stocks and qu'!#REF!)</f>
        <v>#REF!</v>
      </c>
      <c r="AE43" s="87" t="e">
        <f>EXACT(U43, 'warehouse company stocks and qu'!#REF!)</f>
        <v>#REF!</v>
      </c>
    </row>
    <row r="44" spans="1:31" ht="15" customHeight="1" x14ac:dyDescent="0.2">
      <c r="A44" s="48"/>
      <c r="B44" s="48"/>
      <c r="C44" s="55" t="s">
        <v>22</v>
      </c>
      <c r="D44" s="70">
        <v>0</v>
      </c>
      <c r="E44" s="70">
        <v>0</v>
      </c>
      <c r="F44" s="70">
        <v>0</v>
      </c>
      <c r="G44" s="70" t="s">
        <v>64</v>
      </c>
      <c r="H44" s="70">
        <v>0</v>
      </c>
      <c r="I44" s="70">
        <v>0</v>
      </c>
      <c r="J44" s="70">
        <v>0</v>
      </c>
      <c r="K44" s="70">
        <v>0</v>
      </c>
      <c r="L44" s="70" t="s">
        <v>64</v>
      </c>
      <c r="M44" s="80">
        <v>12</v>
      </c>
      <c r="N44" s="70">
        <v>0</v>
      </c>
      <c r="O44" s="80">
        <v>0</v>
      </c>
      <c r="P44" s="80">
        <v>12</v>
      </c>
      <c r="Q44" s="80">
        <v>12</v>
      </c>
      <c r="R44" s="80">
        <v>0</v>
      </c>
      <c r="S44" s="40">
        <f t="shared" si="0"/>
        <v>12</v>
      </c>
      <c r="T44" s="53">
        <f t="shared" si="1"/>
        <v>0</v>
      </c>
      <c r="U44" s="53">
        <f t="shared" si="2"/>
        <v>0</v>
      </c>
      <c r="W44" s="87" t="b">
        <f>EXACT(M44, 'warehouse company stocks and qu'!M44)</f>
        <v>1</v>
      </c>
      <c r="X44" s="87" t="b">
        <f>EXACT(N44, 'warehouse company stocks and qu'!N44)</f>
        <v>1</v>
      </c>
      <c r="Y44" s="87" t="b">
        <f>EXACT(O44, 'warehouse company stocks and qu'!O44)</f>
        <v>1</v>
      </c>
      <c r="Z44" s="87" t="b">
        <f>EXACT(P44, 'warehouse company stocks and qu'!P44)</f>
        <v>1</v>
      </c>
      <c r="AA44" s="87" t="b">
        <f>EXACT(Q44, 'warehouse company stocks and qu'!Q44)</f>
        <v>1</v>
      </c>
      <c r="AB44" s="87" t="b">
        <f>EXACT(R44, 'warehouse company stocks and qu'!R44)</f>
        <v>1</v>
      </c>
      <c r="AC44" s="87" t="e">
        <f>EXACT(S44, 'warehouse company stocks and qu'!#REF!)</f>
        <v>#REF!</v>
      </c>
      <c r="AD44" s="87" t="e">
        <f>EXACT(T44, 'warehouse company stocks and qu'!#REF!)</f>
        <v>#REF!</v>
      </c>
      <c r="AE44" s="87" t="e">
        <f>EXACT(U44, 'warehouse company stocks and qu'!#REF!)</f>
        <v>#REF!</v>
      </c>
    </row>
    <row r="45" spans="1:31" ht="15" customHeight="1" x14ac:dyDescent="0.2">
      <c r="A45" s="48"/>
      <c r="B45" s="48"/>
      <c r="C45" s="55" t="s">
        <v>97</v>
      </c>
      <c r="D45" s="70">
        <v>0</v>
      </c>
      <c r="E45" s="70">
        <v>0</v>
      </c>
      <c r="F45" s="70">
        <v>0</v>
      </c>
      <c r="G45" s="70" t="s">
        <v>64</v>
      </c>
      <c r="H45" s="70">
        <v>0</v>
      </c>
      <c r="I45" s="70">
        <v>0</v>
      </c>
      <c r="J45" s="70" t="s">
        <v>64</v>
      </c>
      <c r="K45" s="70">
        <v>0</v>
      </c>
      <c r="L45" s="70" t="s">
        <v>64</v>
      </c>
      <c r="M45" s="80">
        <v>750</v>
      </c>
      <c r="N45" s="70">
        <v>0</v>
      </c>
      <c r="O45" s="70">
        <v>0</v>
      </c>
      <c r="P45" s="80">
        <v>750</v>
      </c>
      <c r="Q45" s="80">
        <v>558</v>
      </c>
      <c r="R45" s="80">
        <v>192</v>
      </c>
      <c r="S45" s="40">
        <f t="shared" si="0"/>
        <v>750</v>
      </c>
      <c r="T45" s="53">
        <f t="shared" si="1"/>
        <v>0</v>
      </c>
      <c r="U45" s="53">
        <f t="shared" si="2"/>
        <v>0</v>
      </c>
      <c r="W45" s="87" t="b">
        <f>EXACT(M45, 'warehouse company stocks and qu'!M45)</f>
        <v>1</v>
      </c>
      <c r="X45" s="87" t="b">
        <f>EXACT(N45, 'warehouse company stocks and qu'!N45)</f>
        <v>1</v>
      </c>
      <c r="Y45" s="87" t="b">
        <f>EXACT(O45, 'warehouse company stocks and qu'!O45)</f>
        <v>1</v>
      </c>
      <c r="Z45" s="87" t="b">
        <f>EXACT(P45, 'warehouse company stocks and qu'!P45)</f>
        <v>1</v>
      </c>
      <c r="AA45" s="87" t="b">
        <f>EXACT(Q45, 'warehouse company stocks and qu'!Q45)</f>
        <v>1</v>
      </c>
      <c r="AB45" s="87" t="b">
        <f>EXACT(R45, 'warehouse company stocks and qu'!R45)</f>
        <v>1</v>
      </c>
      <c r="AC45" s="87" t="e">
        <f>EXACT(S45, 'warehouse company stocks and qu'!#REF!)</f>
        <v>#REF!</v>
      </c>
      <c r="AD45" s="87" t="e">
        <f>EXACT(T45, 'warehouse company stocks and qu'!#REF!)</f>
        <v>#REF!</v>
      </c>
      <c r="AE45" s="87" t="e">
        <f>EXACT(U45, 'warehouse company stocks and qu'!#REF!)</f>
        <v>#REF!</v>
      </c>
    </row>
    <row r="46" spans="1:31" ht="15" customHeight="1" x14ac:dyDescent="0.2">
      <c r="A46" s="48"/>
      <c r="B46" s="46" t="s">
        <v>59</v>
      </c>
      <c r="C46" s="55" t="s">
        <v>94</v>
      </c>
      <c r="D46" s="70">
        <v>0</v>
      </c>
      <c r="E46" s="70">
        <v>0</v>
      </c>
      <c r="F46" s="70">
        <v>0</v>
      </c>
      <c r="G46" s="70" t="s">
        <v>64</v>
      </c>
      <c r="H46" s="70">
        <v>0</v>
      </c>
      <c r="I46" s="70">
        <v>0</v>
      </c>
      <c r="J46" s="70">
        <v>0</v>
      </c>
      <c r="K46" s="70">
        <v>0</v>
      </c>
      <c r="L46" s="70" t="s">
        <v>64</v>
      </c>
      <c r="M46" s="77">
        <v>51042</v>
      </c>
      <c r="N46" s="41">
        <v>4495</v>
      </c>
      <c r="O46" s="41">
        <v>9610</v>
      </c>
      <c r="P46" s="77">
        <v>45927</v>
      </c>
      <c r="Q46" s="77">
        <v>25207</v>
      </c>
      <c r="R46" s="77">
        <v>20720</v>
      </c>
      <c r="S46" s="42">
        <f t="shared" si="0"/>
        <v>45927</v>
      </c>
      <c r="T46" s="53">
        <f t="shared" si="1"/>
        <v>0</v>
      </c>
      <c r="U46" s="53">
        <f t="shared" si="2"/>
        <v>0</v>
      </c>
      <c r="W46" s="87" t="b">
        <f>EXACT(M46, 'warehouse company stocks and qu'!M46)</f>
        <v>1</v>
      </c>
      <c r="X46" s="87" t="b">
        <f>EXACT(N46, 'warehouse company stocks and qu'!N46)</f>
        <v>1</v>
      </c>
      <c r="Y46" s="87" t="b">
        <f>EXACT(O46, 'warehouse company stocks and qu'!O46)</f>
        <v>1</v>
      </c>
      <c r="Z46" s="87" t="b">
        <f>EXACT(P46, 'warehouse company stocks and qu'!P46)</f>
        <v>1</v>
      </c>
      <c r="AA46" s="87" t="b">
        <f>EXACT(Q46, 'warehouse company stocks and qu'!Q46)</f>
        <v>1</v>
      </c>
      <c r="AB46" s="87" t="b">
        <f>EXACT(R46, 'warehouse company stocks and qu'!R46)</f>
        <v>1</v>
      </c>
      <c r="AC46" s="87" t="e">
        <f>EXACT(S46, 'warehouse company stocks and qu'!#REF!)</f>
        <v>#REF!</v>
      </c>
      <c r="AD46" s="87" t="e">
        <f>EXACT(T46, 'warehouse company stocks and qu'!#REF!)</f>
        <v>#REF!</v>
      </c>
      <c r="AE46" s="87" t="e">
        <f>EXACT(U46, 'warehouse company stocks and qu'!#REF!)</f>
        <v>#REF!</v>
      </c>
    </row>
    <row r="47" spans="1:31" ht="15" customHeight="1" x14ac:dyDescent="0.2">
      <c r="A47" s="48"/>
      <c r="B47" s="46"/>
      <c r="C47" s="55" t="s">
        <v>100</v>
      </c>
      <c r="D47" s="70">
        <v>0</v>
      </c>
      <c r="E47" s="70">
        <v>0</v>
      </c>
      <c r="F47" s="70">
        <v>0</v>
      </c>
      <c r="G47" s="70" t="s">
        <v>64</v>
      </c>
      <c r="H47" s="70" t="s">
        <v>64</v>
      </c>
      <c r="I47" s="70">
        <v>0</v>
      </c>
      <c r="J47" s="70" t="s">
        <v>64</v>
      </c>
      <c r="K47" s="70">
        <v>0</v>
      </c>
      <c r="L47" s="70" t="s">
        <v>64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40">
        <f t="shared" si="0"/>
        <v>0</v>
      </c>
      <c r="T47" s="53">
        <f t="shared" si="1"/>
        <v>0</v>
      </c>
      <c r="U47" s="53">
        <f t="shared" si="2"/>
        <v>0</v>
      </c>
      <c r="W47" s="87" t="b">
        <f>EXACT(M47, 'warehouse company stocks and qu'!M47)</f>
        <v>1</v>
      </c>
      <c r="X47" s="87" t="b">
        <f>EXACT(N47, 'warehouse company stocks and qu'!N47)</f>
        <v>1</v>
      </c>
      <c r="Y47" s="87" t="b">
        <f>EXACT(O47, 'warehouse company stocks and qu'!O47)</f>
        <v>1</v>
      </c>
      <c r="Z47" s="87" t="b">
        <f>EXACT(P47, 'warehouse company stocks and qu'!P47)</f>
        <v>1</v>
      </c>
      <c r="AA47" s="87" t="b">
        <f>EXACT(Q47, 'warehouse company stocks and qu'!Q47)</f>
        <v>1</v>
      </c>
      <c r="AB47" s="87" t="b">
        <f>EXACT(R47, 'warehouse company stocks and qu'!R47)</f>
        <v>1</v>
      </c>
      <c r="AC47" s="87" t="e">
        <f>EXACT(S47, 'warehouse company stocks and qu'!#REF!)</f>
        <v>#REF!</v>
      </c>
      <c r="AD47" s="87" t="e">
        <f>EXACT(T47, 'warehouse company stocks and qu'!#REF!)</f>
        <v>#REF!</v>
      </c>
      <c r="AE47" s="87" t="e">
        <f>EXACT(U47, 'warehouse company stocks and qu'!#REF!)</f>
        <v>#REF!</v>
      </c>
    </row>
    <row r="48" spans="1:31" ht="15" customHeight="1" x14ac:dyDescent="0.2">
      <c r="A48" s="48"/>
      <c r="B48" s="46"/>
      <c r="C48" s="55" t="s">
        <v>24</v>
      </c>
      <c r="D48" s="70">
        <v>0</v>
      </c>
      <c r="E48" s="70">
        <v>0</v>
      </c>
      <c r="F48" s="70">
        <v>0</v>
      </c>
      <c r="G48" s="70" t="s">
        <v>64</v>
      </c>
      <c r="H48" s="70">
        <v>0</v>
      </c>
      <c r="I48" s="70">
        <v>0</v>
      </c>
      <c r="J48" s="70">
        <v>0</v>
      </c>
      <c r="K48" s="70">
        <v>0</v>
      </c>
      <c r="L48" s="70" t="s">
        <v>64</v>
      </c>
      <c r="M48" s="76">
        <v>216</v>
      </c>
      <c r="N48" s="76">
        <v>0</v>
      </c>
      <c r="O48" s="76">
        <v>100</v>
      </c>
      <c r="P48" s="76">
        <v>116</v>
      </c>
      <c r="Q48" s="76">
        <v>116</v>
      </c>
      <c r="R48" s="76">
        <v>0</v>
      </c>
      <c r="S48" s="42">
        <f t="shared" si="0"/>
        <v>116</v>
      </c>
      <c r="T48" s="53">
        <f t="shared" si="1"/>
        <v>0</v>
      </c>
      <c r="U48" s="53">
        <f t="shared" si="2"/>
        <v>0</v>
      </c>
      <c r="W48" s="87" t="b">
        <f>EXACT(M48, 'warehouse company stocks and qu'!M48)</f>
        <v>1</v>
      </c>
      <c r="X48" s="87" t="b">
        <f>EXACT(N48, 'warehouse company stocks and qu'!N48)</f>
        <v>1</v>
      </c>
      <c r="Y48" s="87" t="b">
        <f>EXACT(O48, 'warehouse company stocks and qu'!O48)</f>
        <v>1</v>
      </c>
      <c r="Z48" s="87" t="b">
        <f>EXACT(P48, 'warehouse company stocks and qu'!P48)</f>
        <v>1</v>
      </c>
      <c r="AA48" s="87" t="b">
        <f>EXACT(Q48, 'warehouse company stocks and qu'!Q48)</f>
        <v>1</v>
      </c>
      <c r="AB48" s="87" t="b">
        <f>EXACT(R48, 'warehouse company stocks and qu'!R48)</f>
        <v>1</v>
      </c>
      <c r="AC48" s="87" t="e">
        <f>EXACT(S48, 'warehouse company stocks and qu'!#REF!)</f>
        <v>#REF!</v>
      </c>
      <c r="AD48" s="87" t="e">
        <f>EXACT(T48, 'warehouse company stocks and qu'!#REF!)</f>
        <v>#REF!</v>
      </c>
      <c r="AE48" s="87" t="e">
        <f>EXACT(U48, 'warehouse company stocks and qu'!#REF!)</f>
        <v>#REF!</v>
      </c>
    </row>
    <row r="49" spans="1:31" ht="15" customHeight="1" x14ac:dyDescent="0.2">
      <c r="A49" s="48"/>
      <c r="B49" s="46"/>
      <c r="C49" s="47" t="s">
        <v>63</v>
      </c>
      <c r="D49" s="70">
        <v>0</v>
      </c>
      <c r="E49" s="70">
        <v>0</v>
      </c>
      <c r="F49" s="70">
        <v>0</v>
      </c>
      <c r="G49" s="70" t="s">
        <v>64</v>
      </c>
      <c r="H49" s="70">
        <v>0</v>
      </c>
      <c r="I49" s="70">
        <v>0</v>
      </c>
      <c r="J49" s="70">
        <v>0</v>
      </c>
      <c r="K49" s="70">
        <v>0</v>
      </c>
      <c r="L49" s="70" t="s">
        <v>64</v>
      </c>
      <c r="M49" s="74">
        <v>0</v>
      </c>
      <c r="N49" s="74">
        <v>0</v>
      </c>
      <c r="O49" s="74">
        <v>0</v>
      </c>
      <c r="P49" s="74">
        <v>0</v>
      </c>
      <c r="Q49" s="74">
        <v>0</v>
      </c>
      <c r="R49" s="74">
        <v>0</v>
      </c>
      <c r="S49" s="40">
        <f t="shared" si="0"/>
        <v>0</v>
      </c>
      <c r="T49" s="53">
        <f t="shared" si="1"/>
        <v>0</v>
      </c>
      <c r="U49" s="53">
        <f t="shared" si="2"/>
        <v>0</v>
      </c>
      <c r="W49" s="87" t="b">
        <f>EXACT(M49, 'warehouse company stocks and qu'!M49)</f>
        <v>1</v>
      </c>
      <c r="X49" s="87" t="b">
        <f>EXACT(N49, 'warehouse company stocks and qu'!N49)</f>
        <v>1</v>
      </c>
      <c r="Y49" s="87" t="b">
        <f>EXACT(O49, 'warehouse company stocks and qu'!O49)</f>
        <v>1</v>
      </c>
      <c r="Z49" s="87" t="b">
        <f>EXACT(P49, 'warehouse company stocks and qu'!P49)</f>
        <v>1</v>
      </c>
      <c r="AA49" s="87" t="b">
        <f>EXACT(Q49, 'warehouse company stocks and qu'!Q49)</f>
        <v>1</v>
      </c>
      <c r="AB49" s="87" t="b">
        <f>EXACT(R49, 'warehouse company stocks and qu'!R49)</f>
        <v>1</v>
      </c>
      <c r="AC49" s="87" t="e">
        <f>EXACT(S49, 'warehouse company stocks and qu'!#REF!)</f>
        <v>#REF!</v>
      </c>
      <c r="AD49" s="87" t="e">
        <f>EXACT(T49, 'warehouse company stocks and qu'!#REF!)</f>
        <v>#REF!</v>
      </c>
      <c r="AE49" s="87" t="e">
        <f>EXACT(U49, 'warehouse company stocks and qu'!#REF!)</f>
        <v>#REF!</v>
      </c>
    </row>
    <row r="50" spans="1:31" ht="15" customHeight="1" x14ac:dyDescent="0.2">
      <c r="A50" s="48"/>
      <c r="B50" s="46"/>
      <c r="C50" s="47" t="s">
        <v>109</v>
      </c>
      <c r="D50" s="70">
        <v>0</v>
      </c>
      <c r="E50" s="70">
        <v>0</v>
      </c>
      <c r="F50" s="70">
        <v>0</v>
      </c>
      <c r="G50" s="70" t="s">
        <v>64</v>
      </c>
      <c r="H50" s="70">
        <v>0</v>
      </c>
      <c r="I50" s="70">
        <v>0</v>
      </c>
      <c r="J50" s="70">
        <v>0</v>
      </c>
      <c r="K50" s="70">
        <v>0</v>
      </c>
      <c r="L50" s="70" t="s">
        <v>64</v>
      </c>
      <c r="M50" s="74">
        <v>4743</v>
      </c>
      <c r="N50" s="74">
        <v>0</v>
      </c>
      <c r="O50" s="74">
        <v>1625</v>
      </c>
      <c r="P50" s="74">
        <v>3118</v>
      </c>
      <c r="Q50" s="74">
        <v>168</v>
      </c>
      <c r="R50" s="74">
        <v>2950</v>
      </c>
      <c r="S50" s="40">
        <f t="shared" si="0"/>
        <v>3118</v>
      </c>
      <c r="T50" s="53">
        <f t="shared" si="1"/>
        <v>0</v>
      </c>
      <c r="U50" s="53">
        <f t="shared" si="2"/>
        <v>0</v>
      </c>
      <c r="W50" s="87" t="b">
        <f>EXACT(M50, 'warehouse company stocks and qu'!M50)</f>
        <v>1</v>
      </c>
      <c r="X50" s="87" t="b">
        <f>EXACT(N50, 'warehouse company stocks and qu'!N50)</f>
        <v>1</v>
      </c>
      <c r="Y50" s="87" t="b">
        <f>EXACT(O50, 'warehouse company stocks and qu'!O50)</f>
        <v>1</v>
      </c>
      <c r="Z50" s="87" t="b">
        <f>EXACT(P50, 'warehouse company stocks and qu'!P50)</f>
        <v>1</v>
      </c>
      <c r="AA50" s="87" t="b">
        <f>EXACT(Q50, 'warehouse company stocks and qu'!Q50)</f>
        <v>1</v>
      </c>
      <c r="AB50" s="87" t="b">
        <f>EXACT(R50, 'warehouse company stocks and qu'!R50)</f>
        <v>1</v>
      </c>
      <c r="AC50" s="87" t="e">
        <f>EXACT(S50, 'warehouse company stocks and qu'!#REF!)</f>
        <v>#REF!</v>
      </c>
      <c r="AD50" s="87" t="e">
        <f>EXACT(T50, 'warehouse company stocks and qu'!#REF!)</f>
        <v>#REF!</v>
      </c>
      <c r="AE50" s="87" t="e">
        <f>EXACT(U50, 'warehouse company stocks and qu'!#REF!)</f>
        <v>#REF!</v>
      </c>
    </row>
    <row r="51" spans="1:31" ht="15" customHeight="1" x14ac:dyDescent="0.2">
      <c r="A51" s="48"/>
      <c r="B51" s="46"/>
      <c r="C51" s="47" t="s">
        <v>22</v>
      </c>
      <c r="D51" s="70">
        <v>0</v>
      </c>
      <c r="E51" s="70">
        <v>0</v>
      </c>
      <c r="F51" s="70">
        <v>0</v>
      </c>
      <c r="G51" s="70" t="s">
        <v>64</v>
      </c>
      <c r="H51" s="70" t="s">
        <v>64</v>
      </c>
      <c r="I51" s="70">
        <v>0</v>
      </c>
      <c r="J51" s="70" t="s">
        <v>64</v>
      </c>
      <c r="K51" s="70">
        <v>0</v>
      </c>
      <c r="L51" s="70" t="s">
        <v>64</v>
      </c>
      <c r="M51" s="76">
        <v>1792</v>
      </c>
      <c r="N51" s="76">
        <v>30</v>
      </c>
      <c r="O51" s="76">
        <v>1252</v>
      </c>
      <c r="P51" s="76">
        <v>570</v>
      </c>
      <c r="Q51" s="76">
        <v>570</v>
      </c>
      <c r="R51" s="76">
        <v>0</v>
      </c>
      <c r="S51" s="40">
        <f t="shared" si="0"/>
        <v>570</v>
      </c>
      <c r="T51" s="53">
        <f t="shared" si="1"/>
        <v>0</v>
      </c>
      <c r="U51" s="53">
        <f t="shared" si="2"/>
        <v>0</v>
      </c>
      <c r="W51" s="87" t="b">
        <f>EXACT(M51, 'warehouse company stocks and qu'!M51)</f>
        <v>1</v>
      </c>
      <c r="X51" s="87" t="b">
        <f>EXACT(N51, 'warehouse company stocks and qu'!N51)</f>
        <v>1</v>
      </c>
      <c r="Y51" s="87" t="b">
        <f>EXACT(O51, 'warehouse company stocks and qu'!O51)</f>
        <v>1</v>
      </c>
      <c r="Z51" s="87" t="b">
        <f>EXACT(P51, 'warehouse company stocks and qu'!P51)</f>
        <v>1</v>
      </c>
      <c r="AA51" s="87" t="b">
        <f>EXACT(Q51, 'warehouse company stocks and qu'!Q51)</f>
        <v>1</v>
      </c>
      <c r="AB51" s="87" t="b">
        <f>EXACT(R51, 'warehouse company stocks and qu'!R51)</f>
        <v>1</v>
      </c>
      <c r="AC51" s="87" t="e">
        <f>EXACT(S51, 'warehouse company stocks and qu'!#REF!)</f>
        <v>#REF!</v>
      </c>
      <c r="AD51" s="87" t="e">
        <f>EXACT(T51, 'warehouse company stocks and qu'!#REF!)</f>
        <v>#REF!</v>
      </c>
      <c r="AE51" s="87" t="e">
        <f>EXACT(U51, 'warehouse company stocks and qu'!#REF!)</f>
        <v>#REF!</v>
      </c>
    </row>
    <row r="52" spans="1:31" ht="15" customHeight="1" x14ac:dyDescent="0.2">
      <c r="A52" s="48"/>
      <c r="B52" s="46"/>
      <c r="C52" s="47" t="s">
        <v>97</v>
      </c>
      <c r="D52" s="88">
        <v>0</v>
      </c>
      <c r="E52" s="88">
        <v>0</v>
      </c>
      <c r="F52" s="88">
        <v>0</v>
      </c>
      <c r="G52" s="70" t="s">
        <v>64</v>
      </c>
      <c r="H52" s="70">
        <v>0</v>
      </c>
      <c r="I52" s="88">
        <v>0</v>
      </c>
      <c r="J52" s="70" t="s">
        <v>64</v>
      </c>
      <c r="K52" s="88">
        <v>0</v>
      </c>
      <c r="L52" s="70" t="s">
        <v>64</v>
      </c>
      <c r="M52" s="74">
        <v>236260</v>
      </c>
      <c r="N52" s="70">
        <v>0</v>
      </c>
      <c r="O52" s="70">
        <v>17775</v>
      </c>
      <c r="P52" s="74">
        <v>218485</v>
      </c>
      <c r="Q52" s="70">
        <v>43535</v>
      </c>
      <c r="R52" s="70">
        <v>174950</v>
      </c>
      <c r="S52" s="40">
        <f t="shared" si="0"/>
        <v>218485</v>
      </c>
      <c r="T52" s="53">
        <f t="shared" si="1"/>
        <v>0</v>
      </c>
      <c r="U52" s="53">
        <f t="shared" si="2"/>
        <v>0</v>
      </c>
      <c r="W52" s="87" t="b">
        <f>EXACT(M52, 'warehouse company stocks and qu'!M52)</f>
        <v>1</v>
      </c>
      <c r="X52" s="87" t="b">
        <f>EXACT(N52, 'warehouse company stocks and qu'!N52)</f>
        <v>1</v>
      </c>
      <c r="Y52" s="87" t="b">
        <f>EXACT(O52, 'warehouse company stocks and qu'!O52)</f>
        <v>1</v>
      </c>
      <c r="Z52" s="87" t="b">
        <f>EXACT(P52, 'warehouse company stocks and qu'!P52)</f>
        <v>1</v>
      </c>
      <c r="AA52" s="87" t="b">
        <f>EXACT(Q52, 'warehouse company stocks and qu'!Q52)</f>
        <v>1</v>
      </c>
      <c r="AB52" s="87" t="b">
        <f>EXACT(R52, 'warehouse company stocks and qu'!R52)</f>
        <v>1</v>
      </c>
      <c r="AC52" s="87" t="e">
        <f>EXACT(S52, 'warehouse company stocks and qu'!#REF!)</f>
        <v>#REF!</v>
      </c>
      <c r="AD52" s="87" t="e">
        <f>EXACT(T52, 'warehouse company stocks and qu'!#REF!)</f>
        <v>#REF!</v>
      </c>
      <c r="AE52" s="87" t="e">
        <f>EXACT(U52, 'warehouse company stocks and qu'!#REF!)</f>
        <v>#REF!</v>
      </c>
    </row>
    <row r="53" spans="1:31" ht="15" customHeight="1" x14ac:dyDescent="0.2">
      <c r="A53" s="48"/>
      <c r="B53" s="46"/>
      <c r="C53" s="47" t="s">
        <v>40</v>
      </c>
      <c r="D53" s="70">
        <v>0</v>
      </c>
      <c r="E53" s="70">
        <v>0</v>
      </c>
      <c r="F53" s="70">
        <v>0</v>
      </c>
      <c r="G53" s="70" t="s">
        <v>64</v>
      </c>
      <c r="H53" s="70" t="s">
        <v>64</v>
      </c>
      <c r="I53" s="70">
        <v>0</v>
      </c>
      <c r="J53" s="70" t="s">
        <v>64</v>
      </c>
      <c r="K53" s="70">
        <v>0</v>
      </c>
      <c r="L53" s="70" t="s">
        <v>64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42">
        <f t="shared" si="0"/>
        <v>0</v>
      </c>
      <c r="T53" s="53">
        <f t="shared" si="1"/>
        <v>0</v>
      </c>
      <c r="U53" s="53">
        <f t="shared" si="2"/>
        <v>0</v>
      </c>
      <c r="W53" s="87" t="b">
        <f>EXACT(M53, 'warehouse company stocks and qu'!M53)</f>
        <v>1</v>
      </c>
      <c r="X53" s="87" t="b">
        <f>EXACT(N53, 'warehouse company stocks and qu'!N53)</f>
        <v>1</v>
      </c>
      <c r="Y53" s="87" t="b">
        <f>EXACT(O53, 'warehouse company stocks and qu'!O53)</f>
        <v>1</v>
      </c>
      <c r="Z53" s="87" t="b">
        <f>EXACT(P53, 'warehouse company stocks and qu'!P53)</f>
        <v>1</v>
      </c>
      <c r="AA53" s="87" t="b">
        <f>EXACT(Q53, 'warehouse company stocks and qu'!Q53)</f>
        <v>1</v>
      </c>
      <c r="AB53" s="87" t="b">
        <f>EXACT(R53, 'warehouse company stocks and qu'!R53)</f>
        <v>1</v>
      </c>
      <c r="AC53" s="87" t="e">
        <f>EXACT(S53, 'warehouse company stocks and qu'!#REF!)</f>
        <v>#REF!</v>
      </c>
      <c r="AD53" s="87" t="e">
        <f>EXACT(T53, 'warehouse company stocks and qu'!#REF!)</f>
        <v>#REF!</v>
      </c>
      <c r="AE53" s="87" t="e">
        <f>EXACT(U53, 'warehouse company stocks and qu'!#REF!)</f>
        <v>#REF!</v>
      </c>
    </row>
    <row r="54" spans="1:31" ht="15" customHeight="1" x14ac:dyDescent="0.2">
      <c r="A54" s="48"/>
      <c r="B54" s="46"/>
      <c r="C54" s="55" t="s">
        <v>90</v>
      </c>
      <c r="D54" s="70">
        <v>0</v>
      </c>
      <c r="E54" s="70">
        <v>0</v>
      </c>
      <c r="F54" s="70">
        <v>0</v>
      </c>
      <c r="G54" s="70" t="s">
        <v>64</v>
      </c>
      <c r="H54" s="70" t="s">
        <v>64</v>
      </c>
      <c r="I54" s="70">
        <v>0</v>
      </c>
      <c r="J54" s="70" t="s">
        <v>64</v>
      </c>
      <c r="K54" s="70">
        <v>0</v>
      </c>
      <c r="L54" s="70" t="s">
        <v>64</v>
      </c>
      <c r="M54" s="74">
        <v>5824</v>
      </c>
      <c r="N54" s="70">
        <v>0</v>
      </c>
      <c r="O54" s="70">
        <v>5325</v>
      </c>
      <c r="P54" s="74">
        <v>499</v>
      </c>
      <c r="Q54" s="70">
        <v>499</v>
      </c>
      <c r="R54" s="70">
        <v>0</v>
      </c>
      <c r="S54" s="40">
        <f t="shared" si="0"/>
        <v>499</v>
      </c>
      <c r="T54" s="53">
        <f t="shared" si="1"/>
        <v>0</v>
      </c>
      <c r="U54" s="53">
        <f t="shared" si="2"/>
        <v>0</v>
      </c>
      <c r="W54" s="87" t="b">
        <f>EXACT(M54, 'warehouse company stocks and qu'!M54)</f>
        <v>1</v>
      </c>
      <c r="X54" s="87" t="b">
        <f>EXACT(N54, 'warehouse company stocks and qu'!N54)</f>
        <v>1</v>
      </c>
      <c r="Y54" s="87" t="b">
        <f>EXACT(O54, 'warehouse company stocks and qu'!O54)</f>
        <v>1</v>
      </c>
      <c r="Z54" s="87" t="b">
        <f>EXACT(P54, 'warehouse company stocks and qu'!P54)</f>
        <v>1</v>
      </c>
      <c r="AA54" s="87" t="b">
        <f>EXACT(Q54, 'warehouse company stocks and qu'!Q54)</f>
        <v>1</v>
      </c>
      <c r="AB54" s="87" t="b">
        <f>EXACT(R54, 'warehouse company stocks and qu'!R54)</f>
        <v>1</v>
      </c>
      <c r="AC54" s="87" t="e">
        <f>EXACT(S54, 'warehouse company stocks and qu'!#REF!)</f>
        <v>#REF!</v>
      </c>
      <c r="AD54" s="87" t="e">
        <f>EXACT(T54, 'warehouse company stocks and qu'!#REF!)</f>
        <v>#REF!</v>
      </c>
      <c r="AE54" s="87" t="e">
        <f>EXACT(U54, 'warehouse company stocks and qu'!#REF!)</f>
        <v>#REF!</v>
      </c>
    </row>
    <row r="55" spans="1:31" ht="15" customHeight="1" x14ac:dyDescent="0.2">
      <c r="A55" s="48" t="s">
        <v>25</v>
      </c>
      <c r="B55" s="61" t="s">
        <v>102</v>
      </c>
      <c r="C55" s="55" t="s">
        <v>89</v>
      </c>
      <c r="D55" s="70">
        <v>0</v>
      </c>
      <c r="E55" s="70" t="s">
        <v>64</v>
      </c>
      <c r="F55" s="70">
        <v>0</v>
      </c>
      <c r="G55" s="70" t="s">
        <v>64</v>
      </c>
      <c r="H55" s="70">
        <v>0</v>
      </c>
      <c r="I55" s="70">
        <v>0</v>
      </c>
      <c r="J55" s="70">
        <v>0</v>
      </c>
      <c r="K55" s="70">
        <v>0</v>
      </c>
      <c r="L55" s="70" t="s">
        <v>64</v>
      </c>
      <c r="M55" s="76">
        <v>0</v>
      </c>
      <c r="N55" s="76">
        <v>0</v>
      </c>
      <c r="O55" s="76">
        <v>0</v>
      </c>
      <c r="P55" s="76">
        <v>0</v>
      </c>
      <c r="Q55" s="76">
        <v>0</v>
      </c>
      <c r="R55" s="76">
        <v>0</v>
      </c>
      <c r="S55" s="40">
        <f t="shared" si="0"/>
        <v>0</v>
      </c>
      <c r="T55" s="53">
        <f t="shared" si="1"/>
        <v>0</v>
      </c>
      <c r="U55" s="53">
        <f t="shared" si="2"/>
        <v>0</v>
      </c>
      <c r="W55" s="87" t="b">
        <f>EXACT(M55, 'warehouse company stocks and qu'!M55)</f>
        <v>1</v>
      </c>
      <c r="X55" s="87" t="b">
        <f>EXACT(N55, 'warehouse company stocks and qu'!N55)</f>
        <v>1</v>
      </c>
      <c r="Y55" s="87" t="b">
        <f>EXACT(O55, 'warehouse company stocks and qu'!O55)</f>
        <v>1</v>
      </c>
      <c r="Z55" s="87" t="b">
        <f>EXACT(P55, 'warehouse company stocks and qu'!P55)</f>
        <v>1</v>
      </c>
      <c r="AA55" s="87" t="b">
        <f>EXACT(Q55, 'warehouse company stocks and qu'!Q55)</f>
        <v>1</v>
      </c>
      <c r="AB55" s="87" t="b">
        <f>EXACT(R55, 'warehouse company stocks and qu'!R55)</f>
        <v>1</v>
      </c>
      <c r="AC55" s="87" t="e">
        <f>EXACT(S55, 'warehouse company stocks and qu'!#REF!)</f>
        <v>#REF!</v>
      </c>
      <c r="AD55" s="87" t="e">
        <f>EXACT(T55, 'warehouse company stocks and qu'!#REF!)</f>
        <v>#REF!</v>
      </c>
      <c r="AE55" s="87" t="e">
        <f>EXACT(U55, 'warehouse company stocks and qu'!#REF!)</f>
        <v>#REF!</v>
      </c>
    </row>
    <row r="56" spans="1:31" ht="15" customHeight="1" x14ac:dyDescent="0.2">
      <c r="A56" s="48"/>
      <c r="B56" s="62" t="s">
        <v>86</v>
      </c>
      <c r="C56" s="55" t="s">
        <v>74</v>
      </c>
      <c r="D56" s="70">
        <v>0</v>
      </c>
      <c r="E56" s="57">
        <v>0</v>
      </c>
      <c r="F56" s="70">
        <v>0</v>
      </c>
      <c r="G56" s="70" t="s">
        <v>64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40">
        <f t="shared" si="0"/>
        <v>0</v>
      </c>
      <c r="T56" s="53">
        <f t="shared" si="1"/>
        <v>0</v>
      </c>
      <c r="U56" s="53">
        <f t="shared" si="2"/>
        <v>0</v>
      </c>
      <c r="W56" s="87" t="b">
        <f>EXACT(M56, 'warehouse company stocks and qu'!M56)</f>
        <v>1</v>
      </c>
      <c r="X56" s="87" t="b">
        <f>EXACT(N56, 'warehouse company stocks and qu'!N56)</f>
        <v>1</v>
      </c>
      <c r="Y56" s="87" t="b">
        <f>EXACT(O56, 'warehouse company stocks and qu'!O56)</f>
        <v>1</v>
      </c>
      <c r="Z56" s="87" t="b">
        <f>EXACT(P56, 'warehouse company stocks and qu'!P56)</f>
        <v>1</v>
      </c>
      <c r="AA56" s="87" t="b">
        <f>EXACT(Q56, 'warehouse company stocks and qu'!Q56)</f>
        <v>1</v>
      </c>
      <c r="AB56" s="87" t="b">
        <f>EXACT(R56, 'warehouse company stocks and qu'!R56)</f>
        <v>1</v>
      </c>
      <c r="AC56" s="87" t="e">
        <f>EXACT(S56, 'warehouse company stocks and qu'!#REF!)</f>
        <v>#REF!</v>
      </c>
      <c r="AD56" s="87" t="e">
        <f>EXACT(T56, 'warehouse company stocks and qu'!#REF!)</f>
        <v>#REF!</v>
      </c>
      <c r="AE56" s="87" t="e">
        <f>EXACT(U56, 'warehouse company stocks and qu'!#REF!)</f>
        <v>#REF!</v>
      </c>
    </row>
    <row r="57" spans="1:31" ht="15" customHeight="1" x14ac:dyDescent="0.2">
      <c r="A57" s="58"/>
      <c r="B57" s="48" t="s">
        <v>26</v>
      </c>
      <c r="C57" s="55" t="s">
        <v>92</v>
      </c>
      <c r="D57" s="70">
        <v>0</v>
      </c>
      <c r="E57" s="70">
        <v>0</v>
      </c>
      <c r="F57" s="70">
        <v>0</v>
      </c>
      <c r="G57" s="70" t="s">
        <v>64</v>
      </c>
      <c r="H57" s="70">
        <v>0</v>
      </c>
      <c r="I57" s="70">
        <v>0</v>
      </c>
      <c r="J57" s="70">
        <v>0</v>
      </c>
      <c r="K57" s="70">
        <v>0</v>
      </c>
      <c r="L57" s="70">
        <v>0</v>
      </c>
      <c r="M57" s="76">
        <v>5994</v>
      </c>
      <c r="N57" s="70">
        <v>25</v>
      </c>
      <c r="O57" s="70">
        <v>24</v>
      </c>
      <c r="P57" s="76">
        <v>5995</v>
      </c>
      <c r="Q57" s="76">
        <v>5827</v>
      </c>
      <c r="R57" s="76">
        <v>168</v>
      </c>
      <c r="S57" s="40">
        <f t="shared" si="0"/>
        <v>5995</v>
      </c>
      <c r="T57" s="53">
        <f t="shared" si="1"/>
        <v>0</v>
      </c>
      <c r="U57" s="53">
        <f t="shared" si="2"/>
        <v>0</v>
      </c>
      <c r="W57" s="87" t="b">
        <f>EXACT(M57, 'warehouse company stocks and qu'!M57)</f>
        <v>1</v>
      </c>
      <c r="X57" s="87" t="b">
        <f>EXACT(N57, 'warehouse company stocks and qu'!N57)</f>
        <v>1</v>
      </c>
      <c r="Y57" s="87" t="b">
        <f>EXACT(O57, 'warehouse company stocks and qu'!O57)</f>
        <v>1</v>
      </c>
      <c r="Z57" s="87" t="b">
        <f>EXACT(P57, 'warehouse company stocks and qu'!P57)</f>
        <v>1</v>
      </c>
      <c r="AA57" s="87" t="b">
        <f>EXACT(Q57, 'warehouse company stocks and qu'!Q57)</f>
        <v>1</v>
      </c>
      <c r="AB57" s="87" t="b">
        <f>EXACT(R57, 'warehouse company stocks and qu'!R57)</f>
        <v>1</v>
      </c>
      <c r="AC57" s="87" t="e">
        <f>EXACT(S57, 'warehouse company stocks and qu'!#REF!)</f>
        <v>#REF!</v>
      </c>
      <c r="AD57" s="87" t="e">
        <f>EXACT(T57, 'warehouse company stocks and qu'!#REF!)</f>
        <v>#REF!</v>
      </c>
      <c r="AE57" s="87" t="e">
        <f>EXACT(U57, 'warehouse company stocks and qu'!#REF!)</f>
        <v>#REF!</v>
      </c>
    </row>
    <row r="58" spans="1:31" ht="15" customHeight="1" x14ac:dyDescent="0.2">
      <c r="A58" s="47"/>
      <c r="B58" s="47"/>
      <c r="C58" s="55" t="s">
        <v>61</v>
      </c>
      <c r="D58" s="70">
        <v>0</v>
      </c>
      <c r="E58" s="70">
        <v>0</v>
      </c>
      <c r="F58" s="70">
        <v>0</v>
      </c>
      <c r="G58" s="70" t="s">
        <v>64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6">
        <v>3383</v>
      </c>
      <c r="N58" s="70">
        <v>1721</v>
      </c>
      <c r="O58" s="70">
        <v>9</v>
      </c>
      <c r="P58" s="76">
        <v>5095</v>
      </c>
      <c r="Q58" s="76">
        <v>4997</v>
      </c>
      <c r="R58" s="76">
        <v>98</v>
      </c>
      <c r="S58" s="40">
        <f t="shared" si="0"/>
        <v>5095</v>
      </c>
      <c r="T58" s="53">
        <f t="shared" si="1"/>
        <v>0</v>
      </c>
      <c r="U58" s="53">
        <f t="shared" si="2"/>
        <v>0</v>
      </c>
      <c r="W58" s="87" t="b">
        <f>EXACT(M58, 'warehouse company stocks and qu'!M58)</f>
        <v>1</v>
      </c>
      <c r="X58" s="87" t="b">
        <f>EXACT(N58, 'warehouse company stocks and qu'!N58)</f>
        <v>1</v>
      </c>
      <c r="Y58" s="87" t="b">
        <f>EXACT(O58, 'warehouse company stocks and qu'!O58)</f>
        <v>1</v>
      </c>
      <c r="Z58" s="87" t="b">
        <f>EXACT(P58, 'warehouse company stocks and qu'!P58)</f>
        <v>1</v>
      </c>
      <c r="AA58" s="87" t="b">
        <f>EXACT(Q58, 'warehouse company stocks and qu'!Q58)</f>
        <v>1</v>
      </c>
      <c r="AB58" s="87" t="b">
        <f>EXACT(R58, 'warehouse company stocks and qu'!R58)</f>
        <v>1</v>
      </c>
      <c r="AC58" s="87" t="e">
        <f>EXACT(S58, 'warehouse company stocks and qu'!#REF!)</f>
        <v>#REF!</v>
      </c>
      <c r="AD58" s="87" t="e">
        <f>EXACT(T58, 'warehouse company stocks and qu'!#REF!)</f>
        <v>#REF!</v>
      </c>
      <c r="AE58" s="87" t="e">
        <f>EXACT(U58, 'warehouse company stocks and qu'!#REF!)</f>
        <v>#REF!</v>
      </c>
    </row>
    <row r="59" spans="1:31" s="18" customFormat="1" ht="15" customHeight="1" x14ac:dyDescent="0.2">
      <c r="A59" s="48"/>
      <c r="B59" s="48"/>
      <c r="C59" s="55" t="s">
        <v>106</v>
      </c>
      <c r="D59" s="70">
        <v>0</v>
      </c>
      <c r="E59" s="70">
        <v>0</v>
      </c>
      <c r="F59" s="70">
        <v>0</v>
      </c>
      <c r="G59" s="70" t="s">
        <v>64</v>
      </c>
      <c r="H59" s="70">
        <v>0</v>
      </c>
      <c r="I59" s="70">
        <v>0</v>
      </c>
      <c r="J59" s="70">
        <v>0</v>
      </c>
      <c r="K59" s="70">
        <v>0</v>
      </c>
      <c r="L59" s="70" t="s">
        <v>64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40">
        <f t="shared" si="0"/>
        <v>0</v>
      </c>
      <c r="T59" s="53">
        <f t="shared" si="1"/>
        <v>0</v>
      </c>
      <c r="U59" s="53">
        <f t="shared" si="2"/>
        <v>0</v>
      </c>
      <c r="W59" s="87" t="b">
        <f>EXACT(M59, 'warehouse company stocks and qu'!M59)</f>
        <v>1</v>
      </c>
      <c r="X59" s="87" t="b">
        <f>EXACT(N59, 'warehouse company stocks and qu'!N59)</f>
        <v>1</v>
      </c>
      <c r="Y59" s="87" t="b">
        <f>EXACT(O59, 'warehouse company stocks and qu'!O59)</f>
        <v>1</v>
      </c>
      <c r="Z59" s="87" t="b">
        <f>EXACT(P59, 'warehouse company stocks and qu'!P59)</f>
        <v>1</v>
      </c>
      <c r="AA59" s="87" t="b">
        <f>EXACT(Q59, 'warehouse company stocks and qu'!Q59)</f>
        <v>1</v>
      </c>
      <c r="AB59" s="87" t="b">
        <f>EXACT(R59, 'warehouse company stocks and qu'!R59)</f>
        <v>1</v>
      </c>
      <c r="AC59" s="87" t="e">
        <f>EXACT(S59, 'warehouse company stocks and qu'!#REF!)</f>
        <v>#REF!</v>
      </c>
      <c r="AD59" s="87" t="e">
        <f>EXACT(T59, 'warehouse company stocks and qu'!#REF!)</f>
        <v>#REF!</v>
      </c>
      <c r="AE59" s="87" t="e">
        <f>EXACT(U59, 'warehouse company stocks and qu'!#REF!)</f>
        <v>#REF!</v>
      </c>
    </row>
    <row r="60" spans="1:31" s="18" customFormat="1" ht="15" customHeight="1" x14ac:dyDescent="0.2">
      <c r="A60" s="48"/>
      <c r="B60" s="48"/>
      <c r="C60" s="55" t="s">
        <v>109</v>
      </c>
      <c r="D60" s="70">
        <v>0</v>
      </c>
      <c r="E60" s="70">
        <v>0</v>
      </c>
      <c r="F60" s="70">
        <v>0</v>
      </c>
      <c r="G60" s="70" t="s">
        <v>64</v>
      </c>
      <c r="H60" s="70">
        <v>0</v>
      </c>
      <c r="I60" s="70">
        <v>0</v>
      </c>
      <c r="J60" s="70">
        <v>0</v>
      </c>
      <c r="K60" s="70">
        <v>0</v>
      </c>
      <c r="L60" s="70" t="s">
        <v>64</v>
      </c>
      <c r="M60" s="76">
        <v>7099</v>
      </c>
      <c r="N60" s="76">
        <v>0</v>
      </c>
      <c r="O60" s="76">
        <v>400</v>
      </c>
      <c r="P60" s="76">
        <v>6699</v>
      </c>
      <c r="Q60" s="76">
        <v>5574</v>
      </c>
      <c r="R60" s="76">
        <v>1125</v>
      </c>
      <c r="S60" s="40">
        <f t="shared" si="0"/>
        <v>6699</v>
      </c>
      <c r="T60" s="53">
        <f t="shared" si="1"/>
        <v>0</v>
      </c>
      <c r="U60" s="53">
        <f t="shared" si="2"/>
        <v>0</v>
      </c>
      <c r="W60" s="87" t="b">
        <f>EXACT(M60, 'warehouse company stocks and qu'!M60)</f>
        <v>1</v>
      </c>
      <c r="X60" s="87" t="b">
        <f>EXACT(N60, 'warehouse company stocks and qu'!N60)</f>
        <v>1</v>
      </c>
      <c r="Y60" s="87" t="b">
        <f>EXACT(O60, 'warehouse company stocks and qu'!O60)</f>
        <v>1</v>
      </c>
      <c r="Z60" s="87" t="b">
        <f>EXACT(P60, 'warehouse company stocks and qu'!P60)</f>
        <v>1</v>
      </c>
      <c r="AA60" s="87" t="b">
        <f>EXACT(Q60, 'warehouse company stocks and qu'!Q60)</f>
        <v>1</v>
      </c>
      <c r="AB60" s="87" t="b">
        <f>EXACT(R60, 'warehouse company stocks and qu'!R60)</f>
        <v>1</v>
      </c>
      <c r="AC60" s="87" t="e">
        <f>EXACT(S60, 'warehouse company stocks and qu'!#REF!)</f>
        <v>#REF!</v>
      </c>
      <c r="AD60" s="87" t="e">
        <f>EXACT(T60, 'warehouse company stocks and qu'!#REF!)</f>
        <v>#REF!</v>
      </c>
      <c r="AE60" s="87" t="e">
        <f>EXACT(U60, 'warehouse company stocks and qu'!#REF!)</f>
        <v>#REF!</v>
      </c>
    </row>
    <row r="61" spans="1:31" ht="15" customHeight="1" x14ac:dyDescent="0.2">
      <c r="A61" s="48"/>
      <c r="B61" s="48"/>
      <c r="C61" s="91" t="s">
        <v>27</v>
      </c>
      <c r="D61" s="92">
        <v>0</v>
      </c>
      <c r="E61" s="92">
        <v>0</v>
      </c>
      <c r="F61" s="92">
        <v>0</v>
      </c>
      <c r="G61" s="92" t="s">
        <v>64</v>
      </c>
      <c r="H61" s="92">
        <v>0</v>
      </c>
      <c r="I61" s="92">
        <v>0</v>
      </c>
      <c r="J61" s="92">
        <v>0</v>
      </c>
      <c r="K61" s="92">
        <v>0</v>
      </c>
      <c r="L61" s="92" t="s">
        <v>64</v>
      </c>
      <c r="M61" s="93">
        <v>6900</v>
      </c>
      <c r="N61" s="93">
        <v>0</v>
      </c>
      <c r="O61" s="93">
        <v>4225</v>
      </c>
      <c r="P61" s="93">
        <v>2675</v>
      </c>
      <c r="Q61" s="93">
        <v>2675</v>
      </c>
      <c r="R61" s="93">
        <v>0</v>
      </c>
      <c r="S61" s="40">
        <f t="shared" si="0"/>
        <v>2675</v>
      </c>
      <c r="T61" s="53">
        <f t="shared" si="1"/>
        <v>0</v>
      </c>
      <c r="U61" s="53">
        <f t="shared" si="2"/>
        <v>0</v>
      </c>
      <c r="W61" s="87" t="b">
        <f>EXACT(M61, 'warehouse company stocks and qu'!M61)</f>
        <v>1</v>
      </c>
      <c r="X61" s="87" t="b">
        <f>EXACT(N61, 'warehouse company stocks and qu'!N61)</f>
        <v>1</v>
      </c>
      <c r="Y61" s="87" t="b">
        <f>EXACT(O61, 'warehouse company stocks and qu'!O61)</f>
        <v>1</v>
      </c>
      <c r="Z61" s="87" t="b">
        <f>EXACT(P61, 'warehouse company stocks and qu'!P61)</f>
        <v>1</v>
      </c>
      <c r="AA61" s="87" t="b">
        <f>EXACT(Q61, 'warehouse company stocks and qu'!Q61)</f>
        <v>1</v>
      </c>
      <c r="AB61" s="87" t="b">
        <f>EXACT(R61, 'warehouse company stocks and qu'!R61)</f>
        <v>1</v>
      </c>
      <c r="AC61" s="87" t="e">
        <f>EXACT(S61, 'warehouse company stocks and qu'!#REF!)</f>
        <v>#REF!</v>
      </c>
      <c r="AD61" s="87" t="e">
        <f>EXACT(T61, 'warehouse company stocks and qu'!#REF!)</f>
        <v>#REF!</v>
      </c>
      <c r="AE61" s="87" t="e">
        <f>EXACT(U61, 'warehouse company stocks and qu'!#REF!)</f>
        <v>#REF!</v>
      </c>
    </row>
    <row r="62" spans="1:31" ht="15" customHeight="1" x14ac:dyDescent="0.2">
      <c r="A62" s="48"/>
      <c r="B62" s="48"/>
      <c r="C62" s="91" t="s">
        <v>114</v>
      </c>
      <c r="D62" s="92">
        <v>0</v>
      </c>
      <c r="E62" s="92">
        <v>0</v>
      </c>
      <c r="F62" s="92">
        <v>0</v>
      </c>
      <c r="G62" s="92" t="s">
        <v>64</v>
      </c>
      <c r="H62" s="92">
        <v>0</v>
      </c>
      <c r="I62" s="92">
        <v>0</v>
      </c>
      <c r="J62" s="92">
        <v>0</v>
      </c>
      <c r="K62" s="92">
        <v>0</v>
      </c>
      <c r="L62" s="92" t="s">
        <v>64</v>
      </c>
      <c r="M62" s="93">
        <v>25</v>
      </c>
      <c r="N62" s="93">
        <v>0</v>
      </c>
      <c r="O62" s="93">
        <v>25</v>
      </c>
      <c r="P62" s="93">
        <v>0</v>
      </c>
      <c r="Q62" s="93">
        <v>0</v>
      </c>
      <c r="R62" s="93">
        <v>0</v>
      </c>
      <c r="S62" s="42">
        <f t="shared" si="0"/>
        <v>0</v>
      </c>
      <c r="T62" s="53">
        <f t="shared" si="1"/>
        <v>0</v>
      </c>
      <c r="U62" s="53">
        <f t="shared" si="2"/>
        <v>0</v>
      </c>
      <c r="W62" s="87" t="b">
        <f>EXACT(M62, 'warehouse company stocks and qu'!M62)</f>
        <v>1</v>
      </c>
      <c r="X62" s="87" t="b">
        <f>EXACT(N62, 'warehouse company stocks and qu'!N62)</f>
        <v>1</v>
      </c>
      <c r="Y62" s="87" t="b">
        <f>EXACT(O62, 'warehouse company stocks and qu'!O62)</f>
        <v>1</v>
      </c>
      <c r="Z62" s="87" t="b">
        <f>EXACT(P62, 'warehouse company stocks and qu'!P62)</f>
        <v>1</v>
      </c>
      <c r="AA62" s="87" t="b">
        <f>EXACT(Q62, 'warehouse company stocks and qu'!Q62)</f>
        <v>1</v>
      </c>
      <c r="AB62" s="87" t="b">
        <f>EXACT(R62, 'warehouse company stocks and qu'!R62)</f>
        <v>1</v>
      </c>
      <c r="AC62" s="87" t="e">
        <f>EXACT(S62, 'warehouse company stocks and qu'!#REF!)</f>
        <v>#REF!</v>
      </c>
      <c r="AD62" s="87" t="e">
        <f>EXACT(T62, 'warehouse company stocks and qu'!#REF!)</f>
        <v>#REF!</v>
      </c>
      <c r="AE62" s="87" t="e">
        <f>EXACT(U62, 'warehouse company stocks and qu'!#REF!)</f>
        <v>#REF!</v>
      </c>
    </row>
    <row r="63" spans="1:31" ht="15" customHeight="1" x14ac:dyDescent="0.2">
      <c r="A63" s="48"/>
      <c r="B63" s="48"/>
      <c r="C63" s="91" t="s">
        <v>28</v>
      </c>
      <c r="D63" s="92">
        <v>0</v>
      </c>
      <c r="E63" s="92">
        <v>0</v>
      </c>
      <c r="F63" s="92">
        <v>0</v>
      </c>
      <c r="G63" s="92" t="s">
        <v>64</v>
      </c>
      <c r="H63" s="92">
        <v>0</v>
      </c>
      <c r="I63" s="92">
        <v>0</v>
      </c>
      <c r="J63" s="92">
        <v>0</v>
      </c>
      <c r="K63" s="92">
        <v>0</v>
      </c>
      <c r="L63" s="92">
        <v>0</v>
      </c>
      <c r="M63" s="94">
        <v>19339</v>
      </c>
      <c r="N63" s="94">
        <v>1485</v>
      </c>
      <c r="O63" s="94">
        <v>1906</v>
      </c>
      <c r="P63" s="94">
        <v>18918</v>
      </c>
      <c r="Q63" s="94">
        <v>14064</v>
      </c>
      <c r="R63" s="94">
        <v>4854</v>
      </c>
      <c r="S63" s="40">
        <f t="shared" si="0"/>
        <v>18918</v>
      </c>
      <c r="T63" s="53">
        <f t="shared" si="1"/>
        <v>0</v>
      </c>
      <c r="U63" s="53">
        <f t="shared" si="2"/>
        <v>0</v>
      </c>
      <c r="W63" s="87" t="b">
        <f>EXACT(M63, 'warehouse company stocks and qu'!M63)</f>
        <v>1</v>
      </c>
      <c r="X63" s="87" t="b">
        <f>EXACT(N63, 'warehouse company stocks and qu'!N63)</f>
        <v>1</v>
      </c>
      <c r="Y63" s="87" t="b">
        <f>EXACT(O63, 'warehouse company stocks and qu'!O63)</f>
        <v>1</v>
      </c>
      <c r="Z63" s="87" t="b">
        <f>EXACT(P63, 'warehouse company stocks and qu'!P63)</f>
        <v>1</v>
      </c>
      <c r="AA63" s="87" t="b">
        <f>EXACT(Q63, 'warehouse company stocks and qu'!Q63)</f>
        <v>1</v>
      </c>
      <c r="AB63" s="87" t="b">
        <f>EXACT(R63, 'warehouse company stocks and qu'!R63)</f>
        <v>1</v>
      </c>
      <c r="AC63" s="87" t="e">
        <f>EXACT(S63, 'warehouse company stocks and qu'!#REF!)</f>
        <v>#REF!</v>
      </c>
      <c r="AD63" s="87" t="e">
        <f>EXACT(T63, 'warehouse company stocks and qu'!#REF!)</f>
        <v>#REF!</v>
      </c>
      <c r="AE63" s="87" t="e">
        <f>EXACT(U63, 'warehouse company stocks and qu'!#REF!)</f>
        <v>#REF!</v>
      </c>
    </row>
    <row r="64" spans="1:31" ht="15" customHeight="1" x14ac:dyDescent="0.2">
      <c r="A64" s="48"/>
      <c r="B64" s="48"/>
      <c r="C64" s="91" t="s">
        <v>90</v>
      </c>
      <c r="D64" s="92">
        <v>0</v>
      </c>
      <c r="E64" s="92">
        <v>0</v>
      </c>
      <c r="F64" s="92">
        <v>0</v>
      </c>
      <c r="G64" s="92" t="s">
        <v>64</v>
      </c>
      <c r="H64" s="92">
        <v>0</v>
      </c>
      <c r="I64" s="92">
        <v>0</v>
      </c>
      <c r="J64" s="92">
        <v>0</v>
      </c>
      <c r="K64" s="92">
        <v>0</v>
      </c>
      <c r="L64" s="92" t="s">
        <v>64</v>
      </c>
      <c r="M64" s="94">
        <v>780</v>
      </c>
      <c r="N64" s="92">
        <v>0</v>
      </c>
      <c r="O64" s="92">
        <v>342</v>
      </c>
      <c r="P64" s="94">
        <v>438</v>
      </c>
      <c r="Q64" s="94">
        <v>228</v>
      </c>
      <c r="R64" s="94">
        <v>210</v>
      </c>
      <c r="S64" s="40">
        <f t="shared" si="0"/>
        <v>438</v>
      </c>
      <c r="T64" s="53">
        <f t="shared" si="1"/>
        <v>0</v>
      </c>
      <c r="U64" s="53">
        <f t="shared" si="2"/>
        <v>0</v>
      </c>
      <c r="W64" s="87" t="b">
        <f>EXACT(M64, 'warehouse company stocks and qu'!M64)</f>
        <v>1</v>
      </c>
      <c r="X64" s="87" t="b">
        <f>EXACT(N64, 'warehouse company stocks and qu'!N64)</f>
        <v>1</v>
      </c>
      <c r="Y64" s="87" t="b">
        <f>EXACT(O64, 'warehouse company stocks and qu'!O64)</f>
        <v>1</v>
      </c>
      <c r="Z64" s="87" t="b">
        <f>EXACT(P64, 'warehouse company stocks and qu'!P64)</f>
        <v>1</v>
      </c>
      <c r="AA64" s="87" t="b">
        <f>EXACT(Q64, 'warehouse company stocks and qu'!Q64)</f>
        <v>1</v>
      </c>
      <c r="AB64" s="87" t="b">
        <f>EXACT(R64, 'warehouse company stocks and qu'!R64)</f>
        <v>1</v>
      </c>
      <c r="AC64" s="87" t="e">
        <f>EXACT(S64, 'warehouse company stocks and qu'!#REF!)</f>
        <v>#REF!</v>
      </c>
      <c r="AD64" s="87" t="e">
        <f>EXACT(T64, 'warehouse company stocks and qu'!#REF!)</f>
        <v>#REF!</v>
      </c>
      <c r="AE64" s="87" t="e">
        <f>EXACT(U64, 'warehouse company stocks and qu'!#REF!)</f>
        <v>#REF!</v>
      </c>
    </row>
    <row r="65" spans="1:31" ht="15" customHeight="1" x14ac:dyDescent="0.2">
      <c r="A65" s="48"/>
      <c r="B65" s="63" t="s">
        <v>29</v>
      </c>
      <c r="C65" s="91" t="s">
        <v>92</v>
      </c>
      <c r="D65" s="92">
        <v>0</v>
      </c>
      <c r="E65" s="92">
        <v>0</v>
      </c>
      <c r="F65" s="95">
        <v>0</v>
      </c>
      <c r="G65" s="92" t="s">
        <v>64</v>
      </c>
      <c r="H65" s="95">
        <v>0</v>
      </c>
      <c r="I65" s="92">
        <v>0</v>
      </c>
      <c r="J65" s="95">
        <v>0</v>
      </c>
      <c r="K65" s="92">
        <v>0</v>
      </c>
      <c r="L65" s="92" t="s">
        <v>64</v>
      </c>
      <c r="M65" s="94">
        <v>106</v>
      </c>
      <c r="N65" s="92">
        <v>0</v>
      </c>
      <c r="O65" s="92">
        <v>0</v>
      </c>
      <c r="P65" s="94">
        <v>106</v>
      </c>
      <c r="Q65" s="94">
        <v>100</v>
      </c>
      <c r="R65" s="94">
        <v>6</v>
      </c>
      <c r="S65" s="40">
        <f>M65+N65-O65</f>
        <v>106</v>
      </c>
      <c r="T65" s="53">
        <f t="shared" si="1"/>
        <v>0</v>
      </c>
      <c r="U65" s="53">
        <f t="shared" si="2"/>
        <v>0</v>
      </c>
      <c r="W65" s="87" t="b">
        <f>EXACT(M65, 'warehouse company stocks and qu'!M65)</f>
        <v>1</v>
      </c>
      <c r="X65" s="87" t="b">
        <f>EXACT(N65, 'warehouse company stocks and qu'!N65)</f>
        <v>1</v>
      </c>
      <c r="Y65" s="87" t="b">
        <f>EXACT(O65, 'warehouse company stocks and qu'!O65)</f>
        <v>1</v>
      </c>
      <c r="Z65" s="87" t="b">
        <f>EXACT(P65, 'warehouse company stocks and qu'!P65)</f>
        <v>1</v>
      </c>
      <c r="AA65" s="87" t="b">
        <f>EXACT(Q65, 'warehouse company stocks and qu'!Q65)</f>
        <v>1</v>
      </c>
      <c r="AB65" s="87" t="b">
        <f>EXACT(R65, 'warehouse company stocks and qu'!R65)</f>
        <v>1</v>
      </c>
      <c r="AC65" s="87" t="e">
        <f>EXACT(S65, 'warehouse company stocks and qu'!#REF!)</f>
        <v>#REF!</v>
      </c>
      <c r="AD65" s="87" t="e">
        <f>EXACT(T65, 'warehouse company stocks and qu'!#REF!)</f>
        <v>#REF!</v>
      </c>
      <c r="AE65" s="87" t="e">
        <f>EXACT(U65, 'warehouse company stocks and qu'!#REF!)</f>
        <v>#REF!</v>
      </c>
    </row>
    <row r="66" spans="1:31" s="18" customFormat="1" ht="15" customHeight="1" x14ac:dyDescent="0.2">
      <c r="A66" s="48"/>
      <c r="B66" s="63"/>
      <c r="C66" s="96" t="s">
        <v>97</v>
      </c>
      <c r="D66" s="95">
        <v>0</v>
      </c>
      <c r="E66" s="95">
        <v>0</v>
      </c>
      <c r="F66" s="95">
        <v>0</v>
      </c>
      <c r="G66" s="95" t="s">
        <v>64</v>
      </c>
      <c r="H66" s="95" t="s">
        <v>64</v>
      </c>
      <c r="I66" s="95">
        <v>0</v>
      </c>
      <c r="J66" s="95" t="s">
        <v>64</v>
      </c>
      <c r="K66" s="95">
        <v>0</v>
      </c>
      <c r="L66" s="95" t="s">
        <v>64</v>
      </c>
      <c r="M66" s="97">
        <v>0</v>
      </c>
      <c r="N66" s="98">
        <v>0</v>
      </c>
      <c r="O66" s="98">
        <v>0</v>
      </c>
      <c r="P66" s="98">
        <v>0</v>
      </c>
      <c r="Q66" s="98">
        <v>0</v>
      </c>
      <c r="R66" s="98">
        <v>0</v>
      </c>
      <c r="S66" s="40">
        <f t="shared" ref="S66:S114" si="3">M66+N66-O66</f>
        <v>0</v>
      </c>
      <c r="T66" s="53">
        <f t="shared" si="1"/>
        <v>0</v>
      </c>
      <c r="U66" s="53">
        <f t="shared" si="2"/>
        <v>0</v>
      </c>
      <c r="W66" s="87" t="b">
        <f>EXACT(M66, 'warehouse company stocks and qu'!M66)</f>
        <v>1</v>
      </c>
      <c r="X66" s="87" t="b">
        <f>EXACT(N66, 'warehouse company stocks and qu'!N66)</f>
        <v>1</v>
      </c>
      <c r="Y66" s="87" t="b">
        <f>EXACT(O66, 'warehouse company stocks and qu'!O66)</f>
        <v>1</v>
      </c>
      <c r="Z66" s="87" t="b">
        <f>EXACT(P66, 'warehouse company stocks and qu'!P66)</f>
        <v>1</v>
      </c>
      <c r="AA66" s="87" t="b">
        <f>EXACT(Q66, 'warehouse company stocks and qu'!Q66)</f>
        <v>1</v>
      </c>
      <c r="AB66" s="87" t="b">
        <f>EXACT(R66, 'warehouse company stocks and qu'!R66)</f>
        <v>1</v>
      </c>
      <c r="AC66" s="87" t="e">
        <f>EXACT(S66, 'warehouse company stocks and qu'!#REF!)</f>
        <v>#REF!</v>
      </c>
      <c r="AD66" s="87" t="e">
        <f>EXACT(T66, 'warehouse company stocks and qu'!#REF!)</f>
        <v>#REF!</v>
      </c>
      <c r="AE66" s="87" t="e">
        <f>EXACT(U66, 'warehouse company stocks and qu'!#REF!)</f>
        <v>#REF!</v>
      </c>
    </row>
    <row r="67" spans="1:31" s="18" customFormat="1" ht="15" customHeight="1" x14ac:dyDescent="0.2">
      <c r="A67" s="48"/>
      <c r="B67" s="63"/>
      <c r="C67" s="91" t="s">
        <v>114</v>
      </c>
      <c r="D67" s="95">
        <v>0</v>
      </c>
      <c r="E67" s="95">
        <v>0</v>
      </c>
      <c r="F67" s="95">
        <v>0</v>
      </c>
      <c r="G67" s="95" t="s">
        <v>64</v>
      </c>
      <c r="H67" s="95" t="s">
        <v>64</v>
      </c>
      <c r="I67" s="95">
        <v>0</v>
      </c>
      <c r="J67" s="95" t="s">
        <v>64</v>
      </c>
      <c r="K67" s="95">
        <v>0</v>
      </c>
      <c r="L67" s="95" t="s">
        <v>64</v>
      </c>
      <c r="M67" s="99">
        <v>225</v>
      </c>
      <c r="N67" s="92">
        <v>0</v>
      </c>
      <c r="O67" s="92">
        <v>225</v>
      </c>
      <c r="P67" s="100">
        <v>0</v>
      </c>
      <c r="Q67" s="100">
        <v>0</v>
      </c>
      <c r="R67" s="100">
        <v>0</v>
      </c>
      <c r="S67" s="40">
        <f t="shared" si="3"/>
        <v>0</v>
      </c>
      <c r="T67" s="53">
        <f t="shared" si="1"/>
        <v>0</v>
      </c>
      <c r="U67" s="53">
        <f t="shared" si="2"/>
        <v>0</v>
      </c>
      <c r="W67" s="87" t="b">
        <f>EXACT(M67, 'warehouse company stocks and qu'!M67)</f>
        <v>1</v>
      </c>
      <c r="X67" s="87" t="b">
        <f>EXACT(N67, 'warehouse company stocks and qu'!N67)</f>
        <v>1</v>
      </c>
      <c r="Y67" s="87" t="b">
        <f>EXACT(O67, 'warehouse company stocks and qu'!O67)</f>
        <v>1</v>
      </c>
      <c r="Z67" s="87" t="b">
        <f>EXACT(P67, 'warehouse company stocks and qu'!P67)</f>
        <v>1</v>
      </c>
      <c r="AA67" s="87" t="b">
        <f>EXACT(Q67, 'warehouse company stocks and qu'!Q67)</f>
        <v>1</v>
      </c>
      <c r="AB67" s="87" t="b">
        <f>EXACT(R67, 'warehouse company stocks and qu'!R67)</f>
        <v>1</v>
      </c>
      <c r="AC67" s="87" t="e">
        <f>EXACT(S67, 'warehouse company stocks and qu'!#REF!)</f>
        <v>#REF!</v>
      </c>
      <c r="AD67" s="87" t="e">
        <f>EXACT(T67, 'warehouse company stocks and qu'!#REF!)</f>
        <v>#REF!</v>
      </c>
      <c r="AE67" s="87" t="e">
        <f>EXACT(U67, 'warehouse company stocks and qu'!#REF!)</f>
        <v>#REF!</v>
      </c>
    </row>
    <row r="68" spans="1:31" ht="15" customHeight="1" x14ac:dyDescent="0.2">
      <c r="A68" s="48"/>
      <c r="B68" s="48"/>
      <c r="C68" s="55" t="s">
        <v>91</v>
      </c>
      <c r="D68" s="70">
        <v>0</v>
      </c>
      <c r="E68" s="70">
        <v>0</v>
      </c>
      <c r="F68" s="70">
        <v>0</v>
      </c>
      <c r="G68" s="70" t="s">
        <v>64</v>
      </c>
      <c r="H68" s="70" t="s">
        <v>64</v>
      </c>
      <c r="I68" s="70">
        <v>0</v>
      </c>
      <c r="J68" s="70" t="s">
        <v>64</v>
      </c>
      <c r="K68" s="70">
        <v>0</v>
      </c>
      <c r="L68" s="70" t="s">
        <v>64</v>
      </c>
      <c r="M68" s="80">
        <v>0</v>
      </c>
      <c r="N68" s="78">
        <v>0</v>
      </c>
      <c r="O68" s="78">
        <v>0</v>
      </c>
      <c r="P68" s="78">
        <v>0</v>
      </c>
      <c r="Q68" s="78">
        <v>0</v>
      </c>
      <c r="R68" s="78">
        <v>0</v>
      </c>
      <c r="S68" s="40">
        <f t="shared" si="3"/>
        <v>0</v>
      </c>
      <c r="T68" s="53">
        <f t="shared" ref="T68:T114" si="4">P68-S68</f>
        <v>0</v>
      </c>
      <c r="U68" s="53">
        <f t="shared" ref="U68:U114" si="5">P68-(Q68+R68)</f>
        <v>0</v>
      </c>
      <c r="W68" s="87" t="b">
        <f>EXACT(M68, 'warehouse company stocks and qu'!M68)</f>
        <v>1</v>
      </c>
      <c r="X68" s="87" t="b">
        <f>EXACT(N68, 'warehouse company stocks and qu'!N68)</f>
        <v>1</v>
      </c>
      <c r="Y68" s="87" t="b">
        <f>EXACT(O68, 'warehouse company stocks and qu'!O68)</f>
        <v>1</v>
      </c>
      <c r="Z68" s="87" t="b">
        <f>EXACT(P68, 'warehouse company stocks and qu'!P68)</f>
        <v>1</v>
      </c>
      <c r="AA68" s="87" t="b">
        <f>EXACT(Q68, 'warehouse company stocks and qu'!Q68)</f>
        <v>1</v>
      </c>
      <c r="AB68" s="87" t="b">
        <f>EXACT(R68, 'warehouse company stocks and qu'!R68)</f>
        <v>1</v>
      </c>
      <c r="AC68" s="87" t="e">
        <f>EXACT(S68, 'warehouse company stocks and qu'!#REF!)</f>
        <v>#REF!</v>
      </c>
      <c r="AD68" s="87" t="e">
        <f>EXACT(T68, 'warehouse company stocks and qu'!#REF!)</f>
        <v>#REF!</v>
      </c>
      <c r="AE68" s="87" t="e">
        <f>EXACT(U68, 'warehouse company stocks and qu'!#REF!)</f>
        <v>#REF!</v>
      </c>
    </row>
    <row r="69" spans="1:31" ht="15" customHeight="1" x14ac:dyDescent="0.2">
      <c r="A69" s="48" t="s">
        <v>30</v>
      </c>
      <c r="B69" s="48" t="s">
        <v>30</v>
      </c>
      <c r="C69" s="55" t="s">
        <v>94</v>
      </c>
      <c r="D69" s="70">
        <v>0</v>
      </c>
      <c r="E69" s="70">
        <v>0</v>
      </c>
      <c r="F69" s="70">
        <v>0</v>
      </c>
      <c r="G69" s="70" t="s">
        <v>64</v>
      </c>
      <c r="H69" s="70">
        <v>0</v>
      </c>
      <c r="I69" s="70">
        <v>0</v>
      </c>
      <c r="J69" s="70">
        <v>0</v>
      </c>
      <c r="K69" s="70">
        <v>0</v>
      </c>
      <c r="L69" s="70" t="s">
        <v>64</v>
      </c>
      <c r="M69" s="80">
        <v>26971</v>
      </c>
      <c r="N69" s="80">
        <v>4425</v>
      </c>
      <c r="O69" s="80">
        <v>9437</v>
      </c>
      <c r="P69" s="80">
        <v>21959</v>
      </c>
      <c r="Q69" s="80">
        <v>19920</v>
      </c>
      <c r="R69" s="80">
        <v>2039</v>
      </c>
      <c r="S69" s="40">
        <f t="shared" si="3"/>
        <v>21959</v>
      </c>
      <c r="T69" s="53">
        <f t="shared" si="4"/>
        <v>0</v>
      </c>
      <c r="U69" s="53">
        <f t="shared" si="5"/>
        <v>0</v>
      </c>
      <c r="W69" s="87" t="b">
        <f>EXACT(M69, 'warehouse company stocks and qu'!M69)</f>
        <v>1</v>
      </c>
      <c r="X69" s="87" t="b">
        <f>EXACT(N69, 'warehouse company stocks and qu'!N69)</f>
        <v>1</v>
      </c>
      <c r="Y69" s="87" t="b">
        <f>EXACT(O69, 'warehouse company stocks and qu'!O69)</f>
        <v>1</v>
      </c>
      <c r="Z69" s="87" t="b">
        <f>EXACT(P69, 'warehouse company stocks and qu'!P69)</f>
        <v>1</v>
      </c>
      <c r="AA69" s="87" t="b">
        <f>EXACT(Q69, 'warehouse company stocks and qu'!Q69)</f>
        <v>1</v>
      </c>
      <c r="AB69" s="87" t="b">
        <f>EXACT(R69, 'warehouse company stocks and qu'!R69)</f>
        <v>1</v>
      </c>
      <c r="AC69" s="87" t="e">
        <f>EXACT(S69, 'warehouse company stocks and qu'!#REF!)</f>
        <v>#REF!</v>
      </c>
      <c r="AD69" s="87" t="e">
        <f>EXACT(T69, 'warehouse company stocks and qu'!#REF!)</f>
        <v>#REF!</v>
      </c>
      <c r="AE69" s="87" t="e">
        <f>EXACT(U69, 'warehouse company stocks and qu'!#REF!)</f>
        <v>#REF!</v>
      </c>
    </row>
    <row r="70" spans="1:31" ht="15.75" customHeight="1" x14ac:dyDescent="0.2">
      <c r="A70" s="18"/>
      <c r="B70" s="47"/>
      <c r="C70" s="55" t="s">
        <v>24</v>
      </c>
      <c r="D70" s="70">
        <v>0</v>
      </c>
      <c r="E70" s="70">
        <v>0</v>
      </c>
      <c r="F70" s="70">
        <v>0</v>
      </c>
      <c r="G70" s="70" t="s">
        <v>64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80">
        <v>23341</v>
      </c>
      <c r="N70" s="80">
        <v>1350</v>
      </c>
      <c r="O70" s="80">
        <v>5810</v>
      </c>
      <c r="P70" s="80">
        <v>18881</v>
      </c>
      <c r="Q70" s="80">
        <v>4942</v>
      </c>
      <c r="R70" s="72">
        <v>13939</v>
      </c>
      <c r="S70" s="40">
        <f t="shared" si="3"/>
        <v>18881</v>
      </c>
      <c r="T70" s="53">
        <f t="shared" si="4"/>
        <v>0</v>
      </c>
      <c r="U70" s="53">
        <f t="shared" si="5"/>
        <v>0</v>
      </c>
      <c r="W70" s="87" t="b">
        <f>EXACT(M70, 'warehouse company stocks and qu'!M70)</f>
        <v>1</v>
      </c>
      <c r="X70" s="87" t="b">
        <f>EXACT(N70, 'warehouse company stocks and qu'!N70)</f>
        <v>1</v>
      </c>
      <c r="Y70" s="87" t="b">
        <f>EXACT(O70, 'warehouse company stocks and qu'!O70)</f>
        <v>1</v>
      </c>
      <c r="Z70" s="87" t="b">
        <f>EXACT(P70, 'warehouse company stocks and qu'!P70)</f>
        <v>1</v>
      </c>
      <c r="AA70" s="87" t="b">
        <f>EXACT(Q70, 'warehouse company stocks and qu'!Q70)</f>
        <v>1</v>
      </c>
      <c r="AB70" s="87" t="b">
        <f>EXACT(R70, 'warehouse company stocks and qu'!R70)</f>
        <v>1</v>
      </c>
      <c r="AC70" s="87" t="e">
        <f>EXACT(S70, 'warehouse company stocks and qu'!#REF!)</f>
        <v>#REF!</v>
      </c>
      <c r="AD70" s="87" t="e">
        <f>EXACT(T70, 'warehouse company stocks and qu'!#REF!)</f>
        <v>#REF!</v>
      </c>
      <c r="AE70" s="87" t="e">
        <f>EXACT(U70, 'warehouse company stocks and qu'!#REF!)</f>
        <v>#REF!</v>
      </c>
    </row>
    <row r="71" spans="1:31" ht="15" customHeight="1" x14ac:dyDescent="0.2">
      <c r="A71" s="48"/>
      <c r="B71" s="48"/>
      <c r="C71" s="55" t="s">
        <v>62</v>
      </c>
      <c r="D71" s="70">
        <v>0</v>
      </c>
      <c r="E71" s="70">
        <v>0</v>
      </c>
      <c r="F71" s="70">
        <v>0</v>
      </c>
      <c r="G71" s="70" t="s">
        <v>64</v>
      </c>
      <c r="H71" s="70">
        <v>0</v>
      </c>
      <c r="I71" s="70">
        <v>0</v>
      </c>
      <c r="J71" s="70">
        <v>0</v>
      </c>
      <c r="K71" s="70">
        <v>0</v>
      </c>
      <c r="L71" s="70" t="s">
        <v>64</v>
      </c>
      <c r="M71" s="80">
        <v>1493</v>
      </c>
      <c r="N71" s="70">
        <v>90</v>
      </c>
      <c r="O71" s="70">
        <v>168</v>
      </c>
      <c r="P71" s="80">
        <v>1415</v>
      </c>
      <c r="Q71" s="80">
        <v>1319</v>
      </c>
      <c r="R71" s="72">
        <v>96</v>
      </c>
      <c r="S71" s="40">
        <f t="shared" si="3"/>
        <v>1415</v>
      </c>
      <c r="T71" s="53">
        <f t="shared" si="4"/>
        <v>0</v>
      </c>
      <c r="U71" s="53">
        <f t="shared" si="5"/>
        <v>0</v>
      </c>
      <c r="W71" s="87" t="b">
        <f>EXACT(M71, 'warehouse company stocks and qu'!M71)</f>
        <v>1</v>
      </c>
      <c r="X71" s="87" t="b">
        <f>EXACT(N71, 'warehouse company stocks and qu'!N71)</f>
        <v>1</v>
      </c>
      <c r="Y71" s="87" t="b">
        <f>EXACT(O71, 'warehouse company stocks and qu'!O71)</f>
        <v>1</v>
      </c>
      <c r="Z71" s="87" t="b">
        <f>EXACT(P71, 'warehouse company stocks and qu'!P71)</f>
        <v>1</v>
      </c>
      <c r="AA71" s="87" t="b">
        <f>EXACT(Q71, 'warehouse company stocks and qu'!Q71)</f>
        <v>1</v>
      </c>
      <c r="AB71" s="87" t="b">
        <f>EXACT(R71, 'warehouse company stocks and qu'!R71)</f>
        <v>1</v>
      </c>
      <c r="AC71" s="87" t="e">
        <f>EXACT(S71, 'warehouse company stocks and qu'!#REF!)</f>
        <v>#REF!</v>
      </c>
      <c r="AD71" s="87" t="e">
        <f>EXACT(T71, 'warehouse company stocks and qu'!#REF!)</f>
        <v>#REF!</v>
      </c>
      <c r="AE71" s="87" t="e">
        <f>EXACT(U71, 'warehouse company stocks and qu'!#REF!)</f>
        <v>#REF!</v>
      </c>
    </row>
    <row r="72" spans="1:31" ht="15" customHeight="1" x14ac:dyDescent="0.2">
      <c r="A72" s="48"/>
      <c r="B72" s="48"/>
      <c r="C72" s="55" t="s">
        <v>65</v>
      </c>
      <c r="D72" s="70">
        <v>0</v>
      </c>
      <c r="E72" s="70">
        <v>0</v>
      </c>
      <c r="F72" s="70">
        <v>0</v>
      </c>
      <c r="G72" s="70" t="s">
        <v>64</v>
      </c>
      <c r="H72" s="70">
        <v>0</v>
      </c>
      <c r="I72" s="70">
        <v>0</v>
      </c>
      <c r="J72" s="70">
        <v>0</v>
      </c>
      <c r="K72" s="70">
        <v>0</v>
      </c>
      <c r="L72" s="70" t="s">
        <v>64</v>
      </c>
      <c r="M72" s="80">
        <v>2050</v>
      </c>
      <c r="N72" s="80">
        <v>300</v>
      </c>
      <c r="O72" s="80">
        <v>1700</v>
      </c>
      <c r="P72" s="80">
        <v>650</v>
      </c>
      <c r="Q72" s="80">
        <v>350</v>
      </c>
      <c r="R72" s="43">
        <v>300</v>
      </c>
      <c r="S72" s="40">
        <f t="shared" si="3"/>
        <v>650</v>
      </c>
      <c r="T72" s="53">
        <f t="shared" si="4"/>
        <v>0</v>
      </c>
      <c r="U72" s="53">
        <f t="shared" si="5"/>
        <v>0</v>
      </c>
      <c r="W72" s="87" t="b">
        <f>EXACT(M72, 'warehouse company stocks and qu'!M72)</f>
        <v>1</v>
      </c>
      <c r="X72" s="87" t="b">
        <f>EXACT(N72, 'warehouse company stocks and qu'!N72)</f>
        <v>1</v>
      </c>
      <c r="Y72" s="87" t="b">
        <f>EXACT(O72, 'warehouse company stocks and qu'!O72)</f>
        <v>1</v>
      </c>
      <c r="Z72" s="87" t="b">
        <f>EXACT(P72, 'warehouse company stocks and qu'!P72)</f>
        <v>1</v>
      </c>
      <c r="AA72" s="87" t="b">
        <f>EXACT(Q72, 'warehouse company stocks and qu'!Q72)</f>
        <v>1</v>
      </c>
      <c r="AB72" s="87" t="b">
        <f>EXACT(R72, 'warehouse company stocks and qu'!R72)</f>
        <v>1</v>
      </c>
      <c r="AC72" s="87" t="e">
        <f>EXACT(S72, 'warehouse company stocks and qu'!#REF!)</f>
        <v>#REF!</v>
      </c>
      <c r="AD72" s="87" t="e">
        <f>EXACT(T72, 'warehouse company stocks and qu'!#REF!)</f>
        <v>#REF!</v>
      </c>
      <c r="AE72" s="87" t="e">
        <f>EXACT(U72, 'warehouse company stocks and qu'!#REF!)</f>
        <v>#REF!</v>
      </c>
    </row>
    <row r="73" spans="1:31" ht="15" customHeight="1" x14ac:dyDescent="0.2">
      <c r="A73" s="48"/>
      <c r="B73" s="48"/>
      <c r="C73" s="55" t="s">
        <v>22</v>
      </c>
      <c r="D73" s="70">
        <v>0</v>
      </c>
      <c r="E73" s="70">
        <v>0</v>
      </c>
      <c r="F73" s="70">
        <v>0</v>
      </c>
      <c r="G73" s="70" t="s">
        <v>64</v>
      </c>
      <c r="H73" s="70">
        <v>0</v>
      </c>
      <c r="I73" s="70">
        <v>0</v>
      </c>
      <c r="J73" s="70">
        <v>0</v>
      </c>
      <c r="K73" s="70">
        <v>0</v>
      </c>
      <c r="L73" s="70" t="s">
        <v>64</v>
      </c>
      <c r="M73" s="80">
        <v>7366</v>
      </c>
      <c r="N73" s="70">
        <v>200</v>
      </c>
      <c r="O73" s="70">
        <v>4495</v>
      </c>
      <c r="P73" s="80">
        <v>3071</v>
      </c>
      <c r="Q73" s="80">
        <v>2646</v>
      </c>
      <c r="R73" s="72">
        <v>425</v>
      </c>
      <c r="S73" s="40">
        <f t="shared" si="3"/>
        <v>3071</v>
      </c>
      <c r="T73" s="53">
        <f t="shared" si="4"/>
        <v>0</v>
      </c>
      <c r="U73" s="53">
        <f t="shared" si="5"/>
        <v>0</v>
      </c>
      <c r="W73" s="87" t="b">
        <f>EXACT(M73, 'warehouse company stocks and qu'!M73)</f>
        <v>1</v>
      </c>
      <c r="X73" s="87" t="b">
        <f>EXACT(N73, 'warehouse company stocks and qu'!N73)</f>
        <v>1</v>
      </c>
      <c r="Y73" s="87" t="b">
        <f>EXACT(O73, 'warehouse company stocks and qu'!O73)</f>
        <v>1</v>
      </c>
      <c r="Z73" s="87" t="b">
        <f>EXACT(P73, 'warehouse company stocks and qu'!P73)</f>
        <v>1</v>
      </c>
      <c r="AA73" s="87" t="b">
        <f>EXACT(Q73, 'warehouse company stocks and qu'!Q73)</f>
        <v>1</v>
      </c>
      <c r="AB73" s="87" t="b">
        <f>EXACT(R73, 'warehouse company stocks and qu'!R73)</f>
        <v>1</v>
      </c>
      <c r="AC73" s="87" t="e">
        <f>EXACT(S73, 'warehouse company stocks and qu'!#REF!)</f>
        <v>#REF!</v>
      </c>
      <c r="AD73" s="87" t="e">
        <f>EXACT(T73, 'warehouse company stocks and qu'!#REF!)</f>
        <v>#REF!</v>
      </c>
      <c r="AE73" s="87" t="e">
        <f>EXACT(U73, 'warehouse company stocks and qu'!#REF!)</f>
        <v>#REF!</v>
      </c>
    </row>
    <row r="74" spans="1:31" ht="15" customHeight="1" x14ac:dyDescent="0.2">
      <c r="A74" s="48"/>
      <c r="B74" s="48"/>
      <c r="C74" s="55" t="s">
        <v>104</v>
      </c>
      <c r="D74" s="70">
        <v>0</v>
      </c>
      <c r="E74" s="70">
        <v>0</v>
      </c>
      <c r="F74" s="70">
        <v>0</v>
      </c>
      <c r="G74" s="70" t="s">
        <v>64</v>
      </c>
      <c r="H74" s="70">
        <v>0</v>
      </c>
      <c r="I74" s="70">
        <v>0</v>
      </c>
      <c r="J74" s="70">
        <v>0</v>
      </c>
      <c r="K74" s="70">
        <v>0</v>
      </c>
      <c r="L74" s="70" t="s">
        <v>64</v>
      </c>
      <c r="M74" s="80">
        <v>38947</v>
      </c>
      <c r="N74" s="70">
        <v>0</v>
      </c>
      <c r="O74" s="70">
        <v>3475</v>
      </c>
      <c r="P74" s="80">
        <v>35472</v>
      </c>
      <c r="Q74" s="80">
        <v>32797</v>
      </c>
      <c r="R74" s="72">
        <v>2675</v>
      </c>
      <c r="S74" s="40">
        <f t="shared" si="3"/>
        <v>35472</v>
      </c>
      <c r="T74" s="53">
        <f>P74-S74</f>
        <v>0</v>
      </c>
      <c r="U74" s="53">
        <f t="shared" si="5"/>
        <v>0</v>
      </c>
      <c r="W74" s="87" t="b">
        <f>EXACT(M74, 'warehouse company stocks and qu'!M74)</f>
        <v>1</v>
      </c>
      <c r="X74" s="87" t="b">
        <f>EXACT(N74, 'warehouse company stocks and qu'!N74)</f>
        <v>1</v>
      </c>
      <c r="Y74" s="87" t="b">
        <f>EXACT(O74, 'warehouse company stocks and qu'!O74)</f>
        <v>1</v>
      </c>
      <c r="Z74" s="87" t="b">
        <f>EXACT(P74, 'warehouse company stocks and qu'!P74)</f>
        <v>1</v>
      </c>
      <c r="AA74" s="87" t="b">
        <f>EXACT(Q74, 'warehouse company stocks and qu'!Q74)</f>
        <v>1</v>
      </c>
      <c r="AB74" s="87" t="b">
        <f>EXACT(R74, 'warehouse company stocks and qu'!R74)</f>
        <v>1</v>
      </c>
      <c r="AC74" s="87" t="e">
        <f>EXACT(S74, 'warehouse company stocks and qu'!#REF!)</f>
        <v>#REF!</v>
      </c>
      <c r="AD74" s="87" t="e">
        <f>EXACT(T74, 'warehouse company stocks and qu'!#REF!)</f>
        <v>#REF!</v>
      </c>
      <c r="AE74" s="87" t="e">
        <f>EXACT(U74, 'warehouse company stocks and qu'!#REF!)</f>
        <v>#REF!</v>
      </c>
    </row>
    <row r="75" spans="1:31" ht="15" customHeight="1" x14ac:dyDescent="0.2">
      <c r="A75" s="48"/>
      <c r="B75" s="48"/>
      <c r="C75" s="55" t="s">
        <v>112</v>
      </c>
      <c r="D75" s="70">
        <v>0</v>
      </c>
      <c r="E75" s="70">
        <v>0</v>
      </c>
      <c r="F75" s="70">
        <v>0</v>
      </c>
      <c r="G75" s="70" t="s">
        <v>64</v>
      </c>
      <c r="H75" s="70">
        <v>0</v>
      </c>
      <c r="I75" s="70">
        <v>0</v>
      </c>
      <c r="J75" s="70">
        <v>0</v>
      </c>
      <c r="K75" s="70">
        <v>0</v>
      </c>
      <c r="L75" s="70" t="s">
        <v>64</v>
      </c>
      <c r="M75" s="80">
        <v>35300</v>
      </c>
      <c r="N75" s="70">
        <v>500</v>
      </c>
      <c r="O75" s="70">
        <v>6200</v>
      </c>
      <c r="P75" s="80">
        <v>29600</v>
      </c>
      <c r="Q75" s="65">
        <v>20200</v>
      </c>
      <c r="R75" s="80">
        <v>9400</v>
      </c>
      <c r="S75" s="40">
        <f>M75+N75-O75</f>
        <v>29600</v>
      </c>
      <c r="T75" s="53">
        <f>P75-S75</f>
        <v>0</v>
      </c>
      <c r="U75" s="53">
        <f>P75-(Q75+R75)</f>
        <v>0</v>
      </c>
      <c r="W75" s="87" t="b">
        <f>EXACT(M75, 'warehouse company stocks and qu'!M75)</f>
        <v>1</v>
      </c>
      <c r="X75" s="87" t="b">
        <f>EXACT(N75, 'warehouse company stocks and qu'!N75)</f>
        <v>1</v>
      </c>
      <c r="Y75" s="87" t="b">
        <f>EXACT(O75, 'warehouse company stocks and qu'!O75)</f>
        <v>1</v>
      </c>
      <c r="Z75" s="87" t="b">
        <f>EXACT(P75, 'warehouse company stocks and qu'!P75)</f>
        <v>1</v>
      </c>
      <c r="AA75" s="87" t="b">
        <f>EXACT(Q75, 'warehouse company stocks and qu'!Q75)</f>
        <v>1</v>
      </c>
      <c r="AB75" s="87" t="b">
        <f>EXACT(R75, 'warehouse company stocks and qu'!R75)</f>
        <v>1</v>
      </c>
      <c r="AC75" s="87" t="e">
        <f>EXACT(S75, 'warehouse company stocks and qu'!#REF!)</f>
        <v>#REF!</v>
      </c>
      <c r="AD75" s="87" t="e">
        <f>EXACT(T75, 'warehouse company stocks and qu'!#REF!)</f>
        <v>#REF!</v>
      </c>
      <c r="AE75" s="87" t="e">
        <f>EXACT(U75, 'warehouse company stocks and qu'!#REF!)</f>
        <v>#REF!</v>
      </c>
    </row>
    <row r="76" spans="1:31" ht="15" customHeight="1" x14ac:dyDescent="0.2">
      <c r="A76" s="48" t="s">
        <v>31</v>
      </c>
      <c r="B76" s="48" t="s">
        <v>32</v>
      </c>
      <c r="C76" s="55" t="s">
        <v>61</v>
      </c>
      <c r="D76" s="70">
        <v>0</v>
      </c>
      <c r="E76" s="57">
        <v>0</v>
      </c>
      <c r="F76" s="70">
        <v>0</v>
      </c>
      <c r="G76" s="70" t="s">
        <v>64</v>
      </c>
      <c r="H76" s="70">
        <v>0</v>
      </c>
      <c r="I76" s="70">
        <v>0</v>
      </c>
      <c r="J76" s="70">
        <v>0</v>
      </c>
      <c r="K76" s="70">
        <v>0</v>
      </c>
      <c r="L76" s="70" t="s">
        <v>64</v>
      </c>
      <c r="M76" s="80">
        <v>0</v>
      </c>
      <c r="N76" s="80">
        <v>0</v>
      </c>
      <c r="O76" s="80">
        <v>0</v>
      </c>
      <c r="P76" s="80">
        <v>0</v>
      </c>
      <c r="Q76" s="80">
        <v>0</v>
      </c>
      <c r="R76" s="80">
        <v>0</v>
      </c>
      <c r="S76" s="40">
        <f t="shared" si="3"/>
        <v>0</v>
      </c>
      <c r="T76" s="53">
        <f>P76-S76</f>
        <v>0</v>
      </c>
      <c r="U76" s="53">
        <f>P76-(Q76+R76)</f>
        <v>0</v>
      </c>
      <c r="W76" s="87" t="b">
        <f>EXACT(M76, 'warehouse company stocks and qu'!M76)</f>
        <v>1</v>
      </c>
      <c r="X76" s="87" t="b">
        <f>EXACT(N76, 'warehouse company stocks and qu'!N76)</f>
        <v>1</v>
      </c>
      <c r="Y76" s="87" t="b">
        <f>EXACT(O76, 'warehouse company stocks and qu'!O76)</f>
        <v>1</v>
      </c>
      <c r="Z76" s="87" t="b">
        <f>EXACT(P76, 'warehouse company stocks and qu'!P76)</f>
        <v>1</v>
      </c>
      <c r="AA76" s="87" t="b">
        <f>EXACT(Q76, 'warehouse company stocks and qu'!Q76)</f>
        <v>1</v>
      </c>
      <c r="AB76" s="87" t="b">
        <f>EXACT(R76, 'warehouse company stocks and qu'!R76)</f>
        <v>1</v>
      </c>
      <c r="AC76" s="87" t="e">
        <f>EXACT(S76, 'warehouse company stocks and qu'!#REF!)</f>
        <v>#REF!</v>
      </c>
      <c r="AD76" s="87" t="e">
        <f>EXACT(T76, 'warehouse company stocks and qu'!#REF!)</f>
        <v>#REF!</v>
      </c>
      <c r="AE76" s="87" t="e">
        <f>EXACT(U76, 'warehouse company stocks and qu'!#REF!)</f>
        <v>#REF!</v>
      </c>
    </row>
    <row r="77" spans="1:31" ht="15" customHeight="1" x14ac:dyDescent="0.2">
      <c r="A77" s="48"/>
      <c r="B77" s="48"/>
      <c r="C77" s="55" t="s">
        <v>90</v>
      </c>
      <c r="D77" s="70">
        <v>0</v>
      </c>
      <c r="E77" s="70">
        <v>0</v>
      </c>
      <c r="F77" s="70">
        <v>0</v>
      </c>
      <c r="G77" s="70" t="s">
        <v>64</v>
      </c>
      <c r="H77" s="70">
        <v>0</v>
      </c>
      <c r="I77" s="70">
        <v>0</v>
      </c>
      <c r="J77" s="70">
        <v>0</v>
      </c>
      <c r="K77" s="70">
        <v>0</v>
      </c>
      <c r="L77" s="70" t="s">
        <v>64</v>
      </c>
      <c r="M77" s="80">
        <v>160</v>
      </c>
      <c r="N77" s="80">
        <v>0</v>
      </c>
      <c r="O77" s="80">
        <v>0</v>
      </c>
      <c r="P77" s="80">
        <v>160</v>
      </c>
      <c r="Q77" s="80">
        <v>160</v>
      </c>
      <c r="R77" s="80">
        <v>0</v>
      </c>
      <c r="S77" s="40">
        <f t="shared" si="3"/>
        <v>160</v>
      </c>
      <c r="T77" s="53">
        <f t="shared" si="4"/>
        <v>0</v>
      </c>
      <c r="U77" s="53">
        <f t="shared" si="5"/>
        <v>0</v>
      </c>
      <c r="W77" s="87" t="b">
        <f>EXACT(M77, 'warehouse company stocks and qu'!M77)</f>
        <v>1</v>
      </c>
      <c r="X77" s="87" t="b">
        <f>EXACT(N77, 'warehouse company stocks and qu'!N77)</f>
        <v>1</v>
      </c>
      <c r="Y77" s="87" t="b">
        <f>EXACT(O77, 'warehouse company stocks and qu'!O77)</f>
        <v>1</v>
      </c>
      <c r="Z77" s="87" t="b">
        <f>EXACT(P77, 'warehouse company stocks and qu'!P77)</f>
        <v>1</v>
      </c>
      <c r="AA77" s="87" t="b">
        <f>EXACT(Q77, 'warehouse company stocks and qu'!Q77)</f>
        <v>1</v>
      </c>
      <c r="AB77" s="87" t="b">
        <f>EXACT(R77, 'warehouse company stocks and qu'!R77)</f>
        <v>1</v>
      </c>
      <c r="AC77" s="87" t="e">
        <f>EXACT(S77, 'warehouse company stocks and qu'!#REF!)</f>
        <v>#REF!</v>
      </c>
      <c r="AD77" s="87" t="e">
        <f>EXACT(T77, 'warehouse company stocks and qu'!#REF!)</f>
        <v>#REF!</v>
      </c>
      <c r="AE77" s="87" t="e">
        <f>EXACT(U77, 'warehouse company stocks and qu'!#REF!)</f>
        <v>#REF!</v>
      </c>
    </row>
    <row r="78" spans="1:31" ht="15" customHeight="1" x14ac:dyDescent="0.2">
      <c r="A78" s="48"/>
      <c r="B78" s="48" t="s">
        <v>33</v>
      </c>
      <c r="C78" s="55" t="s">
        <v>95</v>
      </c>
      <c r="D78" s="70">
        <v>0</v>
      </c>
      <c r="E78" s="70">
        <v>0</v>
      </c>
      <c r="F78" s="70">
        <v>0</v>
      </c>
      <c r="G78" s="70" t="s">
        <v>64</v>
      </c>
      <c r="H78" s="70">
        <v>0</v>
      </c>
      <c r="I78" s="70">
        <v>0</v>
      </c>
      <c r="J78" s="70">
        <v>0</v>
      </c>
      <c r="K78" s="70">
        <v>0</v>
      </c>
      <c r="L78" s="70" t="s">
        <v>64</v>
      </c>
      <c r="M78" s="80">
        <v>140</v>
      </c>
      <c r="N78" s="80">
        <v>25</v>
      </c>
      <c r="O78" s="80">
        <v>0</v>
      </c>
      <c r="P78" s="80">
        <v>165</v>
      </c>
      <c r="Q78" s="80">
        <v>165</v>
      </c>
      <c r="R78" s="72">
        <v>0</v>
      </c>
      <c r="S78" s="40">
        <f t="shared" si="3"/>
        <v>165</v>
      </c>
      <c r="T78" s="53">
        <f t="shared" si="4"/>
        <v>0</v>
      </c>
      <c r="U78" s="53">
        <f t="shared" si="5"/>
        <v>0</v>
      </c>
      <c r="W78" s="87" t="b">
        <f>EXACT(M78, 'warehouse company stocks and qu'!M78)</f>
        <v>1</v>
      </c>
      <c r="X78" s="87" t="b">
        <f>EXACT(N78, 'warehouse company stocks and qu'!N78)</f>
        <v>1</v>
      </c>
      <c r="Y78" s="87" t="b">
        <f>EXACT(O78, 'warehouse company stocks and qu'!O78)</f>
        <v>1</v>
      </c>
      <c r="Z78" s="87" t="b">
        <f>EXACT(P78, 'warehouse company stocks and qu'!P78)</f>
        <v>1</v>
      </c>
      <c r="AA78" s="87" t="b">
        <f>EXACT(Q78, 'warehouse company stocks and qu'!Q78)</f>
        <v>1</v>
      </c>
      <c r="AB78" s="87" t="b">
        <f>EXACT(R78, 'warehouse company stocks and qu'!R78)</f>
        <v>1</v>
      </c>
      <c r="AC78" s="87" t="e">
        <f>EXACT(S78, 'warehouse company stocks and qu'!#REF!)</f>
        <v>#REF!</v>
      </c>
      <c r="AD78" s="87" t="e">
        <f>EXACT(T78, 'warehouse company stocks and qu'!#REF!)</f>
        <v>#REF!</v>
      </c>
      <c r="AE78" s="87" t="e">
        <f>EXACT(U78, 'warehouse company stocks and qu'!#REF!)</f>
        <v>#REF!</v>
      </c>
    </row>
    <row r="79" spans="1:31" ht="15" customHeight="1" x14ac:dyDescent="0.2">
      <c r="A79" s="48"/>
      <c r="B79" s="18"/>
      <c r="C79" s="55" t="s">
        <v>61</v>
      </c>
      <c r="D79" s="70">
        <v>0</v>
      </c>
      <c r="E79" s="70">
        <v>0</v>
      </c>
      <c r="F79" s="70">
        <v>0</v>
      </c>
      <c r="G79" s="70" t="s">
        <v>64</v>
      </c>
      <c r="H79" s="70">
        <v>0</v>
      </c>
      <c r="I79" s="70">
        <v>0</v>
      </c>
      <c r="J79" s="70">
        <v>0</v>
      </c>
      <c r="K79" s="70">
        <v>0</v>
      </c>
      <c r="L79" s="70" t="s">
        <v>64</v>
      </c>
      <c r="M79" s="80">
        <v>0</v>
      </c>
      <c r="N79" s="70">
        <v>25</v>
      </c>
      <c r="O79" s="70">
        <v>0</v>
      </c>
      <c r="P79" s="80">
        <v>25</v>
      </c>
      <c r="Q79" s="80">
        <v>25</v>
      </c>
      <c r="R79" s="80">
        <v>0</v>
      </c>
      <c r="S79" s="40">
        <f t="shared" si="3"/>
        <v>25</v>
      </c>
      <c r="T79" s="53">
        <f t="shared" si="4"/>
        <v>0</v>
      </c>
      <c r="U79" s="53">
        <f t="shared" si="5"/>
        <v>0</v>
      </c>
      <c r="W79" s="87" t="b">
        <f>EXACT(M79, 'warehouse company stocks and qu'!M79)</f>
        <v>1</v>
      </c>
      <c r="X79" s="87" t="b">
        <f>EXACT(N79, 'warehouse company stocks and qu'!N79)</f>
        <v>1</v>
      </c>
      <c r="Y79" s="87" t="b">
        <f>EXACT(O79, 'warehouse company stocks and qu'!O79)</f>
        <v>1</v>
      </c>
      <c r="Z79" s="87" t="b">
        <f>EXACT(P79, 'warehouse company stocks and qu'!P79)</f>
        <v>1</v>
      </c>
      <c r="AA79" s="87" t="b">
        <f>EXACT(Q79, 'warehouse company stocks and qu'!Q79)</f>
        <v>1</v>
      </c>
      <c r="AB79" s="87" t="b">
        <f>EXACT(R79, 'warehouse company stocks and qu'!R79)</f>
        <v>1</v>
      </c>
      <c r="AC79" s="87" t="e">
        <f>EXACT(S79, 'warehouse company stocks and qu'!#REF!)</f>
        <v>#REF!</v>
      </c>
      <c r="AD79" s="87" t="e">
        <f>EXACT(T79, 'warehouse company stocks and qu'!#REF!)</f>
        <v>#REF!</v>
      </c>
      <c r="AE79" s="87" t="e">
        <f>EXACT(U79, 'warehouse company stocks and qu'!#REF!)</f>
        <v>#REF!</v>
      </c>
    </row>
    <row r="80" spans="1:31" ht="15" customHeight="1" x14ac:dyDescent="0.2">
      <c r="A80" s="48"/>
      <c r="B80" s="48"/>
      <c r="C80" s="55" t="s">
        <v>90</v>
      </c>
      <c r="D80" s="70">
        <v>0</v>
      </c>
      <c r="E80" s="70">
        <v>0</v>
      </c>
      <c r="F80" s="70">
        <v>0</v>
      </c>
      <c r="G80" s="70" t="s">
        <v>64</v>
      </c>
      <c r="H80" s="70">
        <v>0</v>
      </c>
      <c r="I80" s="70">
        <v>0</v>
      </c>
      <c r="J80" s="70">
        <v>0</v>
      </c>
      <c r="K80" s="70">
        <v>0</v>
      </c>
      <c r="L80" s="70" t="s">
        <v>64</v>
      </c>
      <c r="M80" s="80">
        <v>0</v>
      </c>
      <c r="N80" s="80">
        <v>0</v>
      </c>
      <c r="O80" s="80">
        <v>0</v>
      </c>
      <c r="P80" s="80">
        <v>0</v>
      </c>
      <c r="Q80" s="80">
        <v>0</v>
      </c>
      <c r="R80" s="80">
        <v>0</v>
      </c>
      <c r="S80" s="40">
        <f t="shared" si="3"/>
        <v>0</v>
      </c>
      <c r="T80" s="53">
        <f t="shared" si="4"/>
        <v>0</v>
      </c>
      <c r="U80" s="53">
        <f t="shared" si="5"/>
        <v>0</v>
      </c>
      <c r="W80" s="87" t="b">
        <f>EXACT(M80, 'warehouse company stocks and qu'!M80)</f>
        <v>1</v>
      </c>
      <c r="X80" s="87" t="b">
        <f>EXACT(N80, 'warehouse company stocks and qu'!N80)</f>
        <v>1</v>
      </c>
      <c r="Y80" s="87" t="b">
        <f>EXACT(O80, 'warehouse company stocks and qu'!O80)</f>
        <v>1</v>
      </c>
      <c r="Z80" s="87" t="b">
        <f>EXACT(P80, 'warehouse company stocks and qu'!P80)</f>
        <v>1</v>
      </c>
      <c r="AA80" s="87" t="b">
        <f>EXACT(Q80, 'warehouse company stocks and qu'!Q80)</f>
        <v>1</v>
      </c>
      <c r="AB80" s="87" t="b">
        <f>EXACT(R80, 'warehouse company stocks and qu'!R80)</f>
        <v>1</v>
      </c>
      <c r="AC80" s="87" t="e">
        <f>EXACT(S80, 'warehouse company stocks and qu'!#REF!)</f>
        <v>#REF!</v>
      </c>
      <c r="AD80" s="87" t="e">
        <f>EXACT(T80, 'warehouse company stocks and qu'!#REF!)</f>
        <v>#REF!</v>
      </c>
      <c r="AE80" s="87" t="e">
        <f>EXACT(U80, 'warehouse company stocks and qu'!#REF!)</f>
        <v>#REF!</v>
      </c>
    </row>
    <row r="81" spans="1:31" ht="15" customHeight="1" x14ac:dyDescent="0.2">
      <c r="A81" s="48" t="s">
        <v>34</v>
      </c>
      <c r="B81" s="48" t="s">
        <v>35</v>
      </c>
      <c r="C81" s="59" t="s">
        <v>56</v>
      </c>
      <c r="D81" s="19" t="s">
        <v>64</v>
      </c>
      <c r="E81" s="19">
        <v>0</v>
      </c>
      <c r="F81" s="19">
        <v>0</v>
      </c>
      <c r="G81" s="19" t="s">
        <v>64</v>
      </c>
      <c r="H81" s="19">
        <v>0</v>
      </c>
      <c r="I81" s="19">
        <v>0</v>
      </c>
      <c r="J81" s="19" t="s">
        <v>64</v>
      </c>
      <c r="K81" s="19">
        <v>0</v>
      </c>
      <c r="L81" s="19" t="s">
        <v>64</v>
      </c>
      <c r="M81" s="80">
        <v>0</v>
      </c>
      <c r="N81" s="80">
        <v>0</v>
      </c>
      <c r="O81" s="80">
        <v>0</v>
      </c>
      <c r="P81" s="80">
        <v>0</v>
      </c>
      <c r="Q81" s="80">
        <v>0</v>
      </c>
      <c r="R81" s="80">
        <v>0</v>
      </c>
      <c r="S81" s="40">
        <f t="shared" si="3"/>
        <v>0</v>
      </c>
      <c r="T81" s="53">
        <f t="shared" si="4"/>
        <v>0</v>
      </c>
      <c r="U81" s="53">
        <f t="shared" si="5"/>
        <v>0</v>
      </c>
      <c r="W81" s="87" t="b">
        <f>EXACT(M81, 'warehouse company stocks and qu'!M81)</f>
        <v>1</v>
      </c>
      <c r="X81" s="87" t="b">
        <f>EXACT(N81, 'warehouse company stocks and qu'!N81)</f>
        <v>1</v>
      </c>
      <c r="Y81" s="87" t="b">
        <f>EXACT(O81, 'warehouse company stocks and qu'!O81)</f>
        <v>1</v>
      </c>
      <c r="Z81" s="87" t="b">
        <f>EXACT(P81, 'warehouse company stocks and qu'!P81)</f>
        <v>1</v>
      </c>
      <c r="AA81" s="87" t="b">
        <f>EXACT(Q81, 'warehouse company stocks and qu'!Q81)</f>
        <v>1</v>
      </c>
      <c r="AB81" s="87" t="b">
        <f>EXACT(R81, 'warehouse company stocks and qu'!R81)</f>
        <v>1</v>
      </c>
      <c r="AC81" s="87" t="e">
        <f>EXACT(S81, 'warehouse company stocks and qu'!#REF!)</f>
        <v>#REF!</v>
      </c>
      <c r="AD81" s="87" t="e">
        <f>EXACT(T81, 'warehouse company stocks and qu'!#REF!)</f>
        <v>#REF!</v>
      </c>
      <c r="AE81" s="87" t="e">
        <f>EXACT(U81, 'warehouse company stocks and qu'!#REF!)</f>
        <v>#REF!</v>
      </c>
    </row>
    <row r="82" spans="1:31" ht="15" customHeight="1" x14ac:dyDescent="0.2">
      <c r="A82" s="48" t="s">
        <v>77</v>
      </c>
      <c r="B82" s="48" t="s">
        <v>78</v>
      </c>
      <c r="C82" s="47" t="s">
        <v>94</v>
      </c>
      <c r="D82" s="70">
        <v>0</v>
      </c>
      <c r="E82" s="70">
        <v>0</v>
      </c>
      <c r="F82" s="70">
        <v>0</v>
      </c>
      <c r="G82" s="70" t="s">
        <v>64</v>
      </c>
      <c r="H82" s="70">
        <v>0</v>
      </c>
      <c r="I82" s="70">
        <v>0</v>
      </c>
      <c r="J82" s="70">
        <v>0</v>
      </c>
      <c r="K82" s="70">
        <v>0</v>
      </c>
      <c r="L82" s="70" t="s">
        <v>64</v>
      </c>
      <c r="M82" s="80">
        <v>8581</v>
      </c>
      <c r="N82" s="80">
        <v>0</v>
      </c>
      <c r="O82" s="80">
        <v>268</v>
      </c>
      <c r="P82" s="80">
        <v>8313</v>
      </c>
      <c r="Q82" s="80">
        <v>8188</v>
      </c>
      <c r="R82" s="80">
        <v>125</v>
      </c>
      <c r="S82" s="40">
        <f t="shared" si="3"/>
        <v>8313</v>
      </c>
      <c r="T82" s="53">
        <f t="shared" si="4"/>
        <v>0</v>
      </c>
      <c r="U82" s="53">
        <f t="shared" si="5"/>
        <v>0</v>
      </c>
      <c r="W82" s="87" t="b">
        <f>EXACT(M82, 'warehouse company stocks and qu'!M82)</f>
        <v>1</v>
      </c>
      <c r="X82" s="87" t="b">
        <f>EXACT(N82, 'warehouse company stocks and qu'!N82)</f>
        <v>1</v>
      </c>
      <c r="Y82" s="87" t="b">
        <f>EXACT(O82, 'warehouse company stocks and qu'!O82)</f>
        <v>1</v>
      </c>
      <c r="Z82" s="87" t="b">
        <f>EXACT(P82, 'warehouse company stocks and qu'!P82)</f>
        <v>1</v>
      </c>
      <c r="AA82" s="87" t="b">
        <f>EXACT(Q82, 'warehouse company stocks and qu'!Q82)</f>
        <v>1</v>
      </c>
      <c r="AB82" s="87" t="b">
        <f>EXACT(R82, 'warehouse company stocks and qu'!R82)</f>
        <v>1</v>
      </c>
      <c r="AC82" s="87" t="e">
        <f>EXACT(S82, 'warehouse company stocks and qu'!#REF!)</f>
        <v>#REF!</v>
      </c>
      <c r="AD82" s="87" t="e">
        <f>EXACT(T82, 'warehouse company stocks and qu'!#REF!)</f>
        <v>#REF!</v>
      </c>
      <c r="AE82" s="87" t="e">
        <f>EXACT(U82, 'warehouse company stocks and qu'!#REF!)</f>
        <v>#REF!</v>
      </c>
    </row>
    <row r="83" spans="1:31" ht="15" customHeight="1" x14ac:dyDescent="0.2">
      <c r="A83" s="48"/>
      <c r="B83" s="48"/>
      <c r="C83" s="55" t="s">
        <v>24</v>
      </c>
      <c r="D83" s="70">
        <v>0</v>
      </c>
      <c r="E83" s="70">
        <v>0</v>
      </c>
      <c r="F83" s="70">
        <v>0</v>
      </c>
      <c r="G83" s="70" t="s">
        <v>64</v>
      </c>
      <c r="H83" s="70">
        <v>0</v>
      </c>
      <c r="I83" s="70">
        <v>0</v>
      </c>
      <c r="J83" s="70">
        <v>0</v>
      </c>
      <c r="K83" s="70">
        <v>0</v>
      </c>
      <c r="L83" s="70" t="s">
        <v>64</v>
      </c>
      <c r="M83" s="79">
        <v>28233</v>
      </c>
      <c r="N83" s="80">
        <v>3079</v>
      </c>
      <c r="O83" s="80">
        <v>11790</v>
      </c>
      <c r="P83" s="80">
        <v>19522</v>
      </c>
      <c r="Q83" s="66">
        <v>14816</v>
      </c>
      <c r="R83" s="80">
        <v>4706</v>
      </c>
      <c r="S83" s="40">
        <f t="shared" si="3"/>
        <v>19522</v>
      </c>
      <c r="T83" s="53">
        <f t="shared" si="4"/>
        <v>0</v>
      </c>
      <c r="U83" s="53">
        <f t="shared" si="5"/>
        <v>0</v>
      </c>
      <c r="W83" s="87" t="b">
        <f>EXACT(M83, 'warehouse company stocks and qu'!M83)</f>
        <v>1</v>
      </c>
      <c r="X83" s="87" t="b">
        <f>EXACT(N83, 'warehouse company stocks and qu'!N83)</f>
        <v>1</v>
      </c>
      <c r="Y83" s="87" t="b">
        <f>EXACT(O83, 'warehouse company stocks and qu'!O83)</f>
        <v>1</v>
      </c>
      <c r="Z83" s="87" t="b">
        <f>EXACT(P83, 'warehouse company stocks and qu'!P83)</f>
        <v>1</v>
      </c>
      <c r="AA83" s="87" t="b">
        <f>EXACT(Q83, 'warehouse company stocks and qu'!Q83)</f>
        <v>1</v>
      </c>
      <c r="AB83" s="87" t="b">
        <f>EXACT(R83, 'warehouse company stocks and qu'!R83)</f>
        <v>1</v>
      </c>
      <c r="AC83" s="87" t="e">
        <f>EXACT(S83, 'warehouse company stocks and qu'!#REF!)</f>
        <v>#REF!</v>
      </c>
      <c r="AD83" s="87" t="e">
        <f>EXACT(T83, 'warehouse company stocks and qu'!#REF!)</f>
        <v>#REF!</v>
      </c>
      <c r="AE83" s="87" t="e">
        <f>EXACT(U83, 'warehouse company stocks and qu'!#REF!)</f>
        <v>#REF!</v>
      </c>
    </row>
    <row r="84" spans="1:31" ht="15" customHeight="1" x14ac:dyDescent="0.2">
      <c r="A84" s="48"/>
      <c r="B84" s="48"/>
      <c r="C84" s="55" t="s">
        <v>65</v>
      </c>
      <c r="D84" s="70">
        <v>0</v>
      </c>
      <c r="E84" s="70">
        <v>0</v>
      </c>
      <c r="F84" s="70">
        <v>0</v>
      </c>
      <c r="G84" s="70" t="s">
        <v>64</v>
      </c>
      <c r="H84" s="70">
        <v>0</v>
      </c>
      <c r="I84" s="70">
        <v>0</v>
      </c>
      <c r="J84" s="70">
        <v>0</v>
      </c>
      <c r="K84" s="70">
        <v>0</v>
      </c>
      <c r="L84" s="70" t="s">
        <v>64</v>
      </c>
      <c r="M84" s="74">
        <v>0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40">
        <f>M84+N84-O84</f>
        <v>0</v>
      </c>
      <c r="T84" s="53">
        <f>P84-S84</f>
        <v>0</v>
      </c>
      <c r="U84" s="53">
        <f>P84-(Q84+R84)</f>
        <v>0</v>
      </c>
      <c r="W84" s="87" t="b">
        <f>EXACT(M84, 'warehouse company stocks and qu'!M84)</f>
        <v>1</v>
      </c>
      <c r="X84" s="87" t="b">
        <f>EXACT(N84, 'warehouse company stocks and qu'!N84)</f>
        <v>1</v>
      </c>
      <c r="Y84" s="87" t="b">
        <f>EXACT(O84, 'warehouse company stocks and qu'!O84)</f>
        <v>1</v>
      </c>
      <c r="Z84" s="87" t="b">
        <f>EXACT(P84, 'warehouse company stocks and qu'!P84)</f>
        <v>1</v>
      </c>
      <c r="AA84" s="87" t="b">
        <f>EXACT(Q84, 'warehouse company stocks and qu'!Q84)</f>
        <v>1</v>
      </c>
      <c r="AB84" s="87" t="b">
        <f>EXACT(R84, 'warehouse company stocks and qu'!R84)</f>
        <v>1</v>
      </c>
      <c r="AC84" s="87" t="e">
        <f>EXACT(S84, 'warehouse company stocks and qu'!#REF!)</f>
        <v>#REF!</v>
      </c>
      <c r="AD84" s="87" t="e">
        <f>EXACT(T84, 'warehouse company stocks and qu'!#REF!)</f>
        <v>#REF!</v>
      </c>
      <c r="AE84" s="87" t="e">
        <f>EXACT(U84, 'warehouse company stocks and qu'!#REF!)</f>
        <v>#REF!</v>
      </c>
    </row>
    <row r="85" spans="1:31" ht="15" customHeight="1" x14ac:dyDescent="0.2">
      <c r="A85" s="48"/>
      <c r="B85" s="48"/>
      <c r="C85" s="55" t="s">
        <v>22</v>
      </c>
      <c r="D85" s="70">
        <v>0</v>
      </c>
      <c r="E85" s="70">
        <v>0</v>
      </c>
      <c r="F85" s="70">
        <v>0</v>
      </c>
      <c r="G85" s="70" t="s">
        <v>64</v>
      </c>
      <c r="H85" s="70">
        <v>0</v>
      </c>
      <c r="I85" s="70">
        <v>0</v>
      </c>
      <c r="J85" s="70">
        <v>0</v>
      </c>
      <c r="K85" s="70">
        <v>0</v>
      </c>
      <c r="L85" s="70" t="s">
        <v>64</v>
      </c>
      <c r="M85" s="81">
        <v>1706</v>
      </c>
      <c r="N85" s="16">
        <v>612</v>
      </c>
      <c r="O85" s="16">
        <v>1500</v>
      </c>
      <c r="P85" s="79">
        <v>818</v>
      </c>
      <c r="Q85" s="67">
        <v>593</v>
      </c>
      <c r="R85" s="54">
        <v>225</v>
      </c>
      <c r="S85" s="40">
        <f>M85+N85-O85</f>
        <v>818</v>
      </c>
      <c r="T85" s="53">
        <f>P85-S85</f>
        <v>0</v>
      </c>
      <c r="U85" s="53">
        <f>P85-(Q85+R85)</f>
        <v>0</v>
      </c>
      <c r="W85" s="87" t="b">
        <f>EXACT(M85, 'warehouse company stocks and qu'!M85)</f>
        <v>1</v>
      </c>
      <c r="X85" s="87" t="b">
        <f>EXACT(N85, 'warehouse company stocks and qu'!N85)</f>
        <v>1</v>
      </c>
      <c r="Y85" s="87" t="b">
        <f>EXACT(O85, 'warehouse company stocks and qu'!O85)</f>
        <v>1</v>
      </c>
      <c r="Z85" s="87" t="b">
        <f>EXACT(P85, 'warehouse company stocks and qu'!P85)</f>
        <v>1</v>
      </c>
      <c r="AA85" s="87" t="b">
        <f>EXACT(Q85, 'warehouse company stocks and qu'!Q85)</f>
        <v>1</v>
      </c>
      <c r="AB85" s="87" t="b">
        <f>EXACT(R85, 'warehouse company stocks and qu'!R85)</f>
        <v>1</v>
      </c>
      <c r="AC85" s="87" t="e">
        <f>EXACT(S85, 'warehouse company stocks and qu'!#REF!)</f>
        <v>#REF!</v>
      </c>
      <c r="AD85" s="87" t="e">
        <f>EXACT(T85, 'warehouse company stocks and qu'!#REF!)</f>
        <v>#REF!</v>
      </c>
      <c r="AE85" s="87" t="e">
        <f>EXACT(U85, 'warehouse company stocks and qu'!#REF!)</f>
        <v>#REF!</v>
      </c>
    </row>
    <row r="86" spans="1:31" ht="15" customHeight="1" x14ac:dyDescent="0.2">
      <c r="A86" s="48"/>
      <c r="B86" s="48"/>
      <c r="C86" s="55" t="s">
        <v>90</v>
      </c>
      <c r="D86" s="70">
        <v>0</v>
      </c>
      <c r="E86" s="70">
        <v>0</v>
      </c>
      <c r="F86" s="70">
        <v>0</v>
      </c>
      <c r="G86" s="70" t="s">
        <v>64</v>
      </c>
      <c r="H86" s="70">
        <v>0</v>
      </c>
      <c r="I86" s="70">
        <v>0</v>
      </c>
      <c r="J86" s="70">
        <v>0</v>
      </c>
      <c r="K86" s="70">
        <v>0</v>
      </c>
      <c r="L86" s="70" t="s">
        <v>64</v>
      </c>
      <c r="M86" s="80">
        <v>13265</v>
      </c>
      <c r="N86" s="19">
        <v>0</v>
      </c>
      <c r="O86" s="19">
        <v>24</v>
      </c>
      <c r="P86" s="81">
        <v>13241</v>
      </c>
      <c r="Q86" s="34">
        <v>12827</v>
      </c>
      <c r="R86" s="34">
        <v>414</v>
      </c>
      <c r="S86" s="40">
        <f t="shared" si="3"/>
        <v>13241</v>
      </c>
      <c r="T86" s="53">
        <f t="shared" si="4"/>
        <v>0</v>
      </c>
      <c r="U86" s="53">
        <f t="shared" si="5"/>
        <v>0</v>
      </c>
      <c r="W86" s="87" t="b">
        <f>EXACT(M86, 'warehouse company stocks and qu'!M86)</f>
        <v>1</v>
      </c>
      <c r="X86" s="87" t="b">
        <f>EXACT(N86, 'warehouse company stocks and qu'!N86)</f>
        <v>1</v>
      </c>
      <c r="Y86" s="87" t="b">
        <f>EXACT(O86, 'warehouse company stocks and qu'!O86)</f>
        <v>1</v>
      </c>
      <c r="Z86" s="87" t="b">
        <f>EXACT(P86, 'warehouse company stocks and qu'!P86)</f>
        <v>1</v>
      </c>
      <c r="AA86" s="87" t="b">
        <f>EXACT(Q86, 'warehouse company stocks and qu'!Q86)</f>
        <v>1</v>
      </c>
      <c r="AB86" s="87" t="b">
        <f>EXACT(R86, 'warehouse company stocks and qu'!R86)</f>
        <v>1</v>
      </c>
      <c r="AC86" s="87" t="e">
        <f>EXACT(S86, 'warehouse company stocks and qu'!#REF!)</f>
        <v>#REF!</v>
      </c>
      <c r="AD86" s="87" t="e">
        <f>EXACT(T86, 'warehouse company stocks and qu'!#REF!)</f>
        <v>#REF!</v>
      </c>
      <c r="AE86" s="87" t="e">
        <f>EXACT(U86, 'warehouse company stocks and qu'!#REF!)</f>
        <v>#REF!</v>
      </c>
    </row>
    <row r="87" spans="1:31" ht="15" customHeight="1" x14ac:dyDescent="0.2">
      <c r="A87" s="48" t="s">
        <v>36</v>
      </c>
      <c r="B87" s="48" t="s">
        <v>37</v>
      </c>
      <c r="C87" s="55" t="s">
        <v>99</v>
      </c>
      <c r="D87" s="70" t="s">
        <v>64</v>
      </c>
      <c r="E87" s="70">
        <v>0</v>
      </c>
      <c r="F87" s="70">
        <v>0</v>
      </c>
      <c r="G87" s="70" t="s">
        <v>64</v>
      </c>
      <c r="H87" s="70">
        <v>0</v>
      </c>
      <c r="I87" s="70" t="s">
        <v>64</v>
      </c>
      <c r="J87" s="70" t="s">
        <v>64</v>
      </c>
      <c r="K87" s="70">
        <v>0</v>
      </c>
      <c r="L87" s="70" t="s">
        <v>64</v>
      </c>
      <c r="M87" s="82">
        <v>260</v>
      </c>
      <c r="N87" s="70">
        <v>0</v>
      </c>
      <c r="O87" s="70">
        <v>0</v>
      </c>
      <c r="P87" s="80">
        <v>260</v>
      </c>
      <c r="Q87" s="80">
        <v>210</v>
      </c>
      <c r="R87" s="80">
        <v>50</v>
      </c>
      <c r="S87" s="40">
        <f t="shared" si="3"/>
        <v>260</v>
      </c>
      <c r="T87" s="53">
        <f t="shared" si="4"/>
        <v>0</v>
      </c>
      <c r="U87" s="53">
        <f t="shared" si="5"/>
        <v>0</v>
      </c>
      <c r="W87" s="87" t="b">
        <f>EXACT(M87, 'warehouse company stocks and qu'!M87)</f>
        <v>1</v>
      </c>
      <c r="X87" s="87" t="b">
        <f>EXACT(N87, 'warehouse company stocks and qu'!N87)</f>
        <v>1</v>
      </c>
      <c r="Y87" s="87" t="b">
        <f>EXACT(O87, 'warehouse company stocks and qu'!O87)</f>
        <v>1</v>
      </c>
      <c r="Z87" s="87" t="b">
        <f>EXACT(P87, 'warehouse company stocks and qu'!P87)</f>
        <v>1</v>
      </c>
      <c r="AA87" s="87" t="b">
        <f>EXACT(Q87, 'warehouse company stocks and qu'!Q87)</f>
        <v>1</v>
      </c>
      <c r="AB87" s="87" t="b">
        <f>EXACT(R87, 'warehouse company stocks and qu'!R87)</f>
        <v>1</v>
      </c>
      <c r="AC87" s="87" t="e">
        <f>EXACT(S87, 'warehouse company stocks and qu'!#REF!)</f>
        <v>#REF!</v>
      </c>
      <c r="AD87" s="87" t="e">
        <f>EXACT(T87, 'warehouse company stocks and qu'!#REF!)</f>
        <v>#REF!</v>
      </c>
      <c r="AE87" s="87" t="e">
        <f>EXACT(U87, 'warehouse company stocks and qu'!#REF!)</f>
        <v>#REF!</v>
      </c>
    </row>
    <row r="88" spans="1:31" ht="15" customHeight="1" x14ac:dyDescent="0.2">
      <c r="A88" s="48"/>
      <c r="B88" s="48"/>
      <c r="C88" s="55" t="s">
        <v>61</v>
      </c>
      <c r="D88" s="70" t="s">
        <v>64</v>
      </c>
      <c r="E88" s="70">
        <v>0</v>
      </c>
      <c r="F88" s="70">
        <v>0</v>
      </c>
      <c r="G88" s="70" t="s">
        <v>64</v>
      </c>
      <c r="H88" s="70">
        <v>0</v>
      </c>
      <c r="I88" s="70" t="s">
        <v>64</v>
      </c>
      <c r="J88" s="70" t="s">
        <v>64</v>
      </c>
      <c r="K88" s="70">
        <v>0</v>
      </c>
      <c r="L88" s="70" t="s">
        <v>64</v>
      </c>
      <c r="M88" s="74">
        <v>366</v>
      </c>
      <c r="N88" s="35">
        <v>0</v>
      </c>
      <c r="O88" s="35">
        <v>0</v>
      </c>
      <c r="P88" s="82">
        <v>366</v>
      </c>
      <c r="Q88" s="35">
        <v>354</v>
      </c>
      <c r="R88" s="35">
        <v>12</v>
      </c>
      <c r="S88" s="40">
        <f t="shared" si="3"/>
        <v>366</v>
      </c>
      <c r="T88" s="53">
        <f t="shared" si="4"/>
        <v>0</v>
      </c>
      <c r="U88" s="53">
        <f t="shared" si="5"/>
        <v>0</v>
      </c>
      <c r="W88" s="87" t="b">
        <f>EXACT(M88, 'warehouse company stocks and qu'!M88)</f>
        <v>1</v>
      </c>
      <c r="X88" s="87" t="b">
        <f>EXACT(N88, 'warehouse company stocks and qu'!N88)</f>
        <v>1</v>
      </c>
      <c r="Y88" s="87" t="b">
        <f>EXACT(O88, 'warehouse company stocks and qu'!O88)</f>
        <v>1</v>
      </c>
      <c r="Z88" s="87" t="b">
        <f>EXACT(P88, 'warehouse company stocks and qu'!P88)</f>
        <v>1</v>
      </c>
      <c r="AA88" s="87" t="b">
        <f>EXACT(Q88, 'warehouse company stocks and qu'!Q88)</f>
        <v>1</v>
      </c>
      <c r="AB88" s="87" t="b">
        <f>EXACT(R88, 'warehouse company stocks and qu'!R88)</f>
        <v>1</v>
      </c>
      <c r="AC88" s="87" t="e">
        <f>EXACT(S88, 'warehouse company stocks and qu'!#REF!)</f>
        <v>#REF!</v>
      </c>
      <c r="AD88" s="87" t="e">
        <f>EXACT(T88, 'warehouse company stocks and qu'!#REF!)</f>
        <v>#REF!</v>
      </c>
      <c r="AE88" s="87" t="e">
        <f>EXACT(U88, 'warehouse company stocks and qu'!#REF!)</f>
        <v>#REF!</v>
      </c>
    </row>
    <row r="89" spans="1:31" ht="15" customHeight="1" x14ac:dyDescent="0.2">
      <c r="A89" s="48"/>
      <c r="B89" s="48"/>
      <c r="C89" s="55" t="s">
        <v>105</v>
      </c>
      <c r="D89" s="70" t="s">
        <v>64</v>
      </c>
      <c r="E89" s="70">
        <v>0</v>
      </c>
      <c r="F89" s="70">
        <v>0</v>
      </c>
      <c r="G89" s="70" t="s">
        <v>64</v>
      </c>
      <c r="H89" s="70">
        <v>0</v>
      </c>
      <c r="I89" s="70" t="s">
        <v>64</v>
      </c>
      <c r="J89" s="70" t="s">
        <v>64</v>
      </c>
      <c r="K89" s="70">
        <v>0</v>
      </c>
      <c r="L89" s="70" t="s">
        <v>64</v>
      </c>
      <c r="M89" s="76">
        <v>0</v>
      </c>
      <c r="N89" s="78">
        <v>0</v>
      </c>
      <c r="O89" s="78">
        <v>0</v>
      </c>
      <c r="P89" s="78">
        <v>0</v>
      </c>
      <c r="Q89" s="78">
        <v>0</v>
      </c>
      <c r="R89" s="78">
        <v>0</v>
      </c>
      <c r="S89" s="40">
        <f t="shared" si="3"/>
        <v>0</v>
      </c>
      <c r="T89" s="53">
        <f t="shared" si="4"/>
        <v>0</v>
      </c>
      <c r="U89" s="53">
        <f t="shared" si="5"/>
        <v>0</v>
      </c>
      <c r="W89" s="87" t="b">
        <f>EXACT(M89, 'warehouse company stocks and qu'!M89)</f>
        <v>1</v>
      </c>
      <c r="X89" s="87" t="b">
        <f>EXACT(N89, 'warehouse company stocks and qu'!N89)</f>
        <v>1</v>
      </c>
      <c r="Y89" s="87" t="b">
        <f>EXACT(O89, 'warehouse company stocks and qu'!O89)</f>
        <v>1</v>
      </c>
      <c r="Z89" s="87" t="b">
        <f>EXACT(P89, 'warehouse company stocks and qu'!P89)</f>
        <v>1</v>
      </c>
      <c r="AA89" s="87" t="b">
        <f>EXACT(Q89, 'warehouse company stocks and qu'!Q89)</f>
        <v>1</v>
      </c>
      <c r="AB89" s="87" t="b">
        <f>EXACT(R89, 'warehouse company stocks and qu'!R89)</f>
        <v>1</v>
      </c>
      <c r="AC89" s="87" t="e">
        <f>EXACT(S89, 'warehouse company stocks and qu'!#REF!)</f>
        <v>#REF!</v>
      </c>
      <c r="AD89" s="87" t="e">
        <f>EXACT(T89, 'warehouse company stocks and qu'!#REF!)</f>
        <v>#REF!</v>
      </c>
      <c r="AE89" s="87" t="e">
        <f>EXACT(U89, 'warehouse company stocks and qu'!#REF!)</f>
        <v>#REF!</v>
      </c>
    </row>
    <row r="90" spans="1:31" ht="15" customHeight="1" x14ac:dyDescent="0.2">
      <c r="A90" s="48" t="s">
        <v>38</v>
      </c>
      <c r="B90" s="48" t="s">
        <v>39</v>
      </c>
      <c r="C90" s="47" t="s">
        <v>67</v>
      </c>
      <c r="D90" s="70">
        <v>0</v>
      </c>
      <c r="E90" s="70">
        <v>0</v>
      </c>
      <c r="F90" s="70">
        <v>0</v>
      </c>
      <c r="G90" s="70" t="s">
        <v>64</v>
      </c>
      <c r="H90" s="70">
        <v>0</v>
      </c>
      <c r="I90" s="70">
        <v>0</v>
      </c>
      <c r="J90" s="70">
        <v>0</v>
      </c>
      <c r="K90" s="70">
        <v>0</v>
      </c>
      <c r="L90" s="70" t="s">
        <v>64</v>
      </c>
      <c r="M90" s="76">
        <v>0</v>
      </c>
      <c r="N90" s="78">
        <v>0</v>
      </c>
      <c r="O90" s="78">
        <v>0</v>
      </c>
      <c r="P90" s="78">
        <v>0</v>
      </c>
      <c r="Q90" s="78">
        <v>0</v>
      </c>
      <c r="R90" s="78">
        <v>0</v>
      </c>
      <c r="S90" s="40">
        <f t="shared" si="3"/>
        <v>0</v>
      </c>
      <c r="T90" s="53">
        <f t="shared" si="4"/>
        <v>0</v>
      </c>
      <c r="U90" s="53">
        <f t="shared" si="5"/>
        <v>0</v>
      </c>
      <c r="W90" s="87" t="b">
        <f>EXACT(M90, 'warehouse company stocks and qu'!M90)</f>
        <v>1</v>
      </c>
      <c r="X90" s="87" t="b">
        <f>EXACT(N90, 'warehouse company stocks and qu'!N90)</f>
        <v>1</v>
      </c>
      <c r="Y90" s="87" t="b">
        <f>EXACT(O90, 'warehouse company stocks and qu'!O90)</f>
        <v>1</v>
      </c>
      <c r="Z90" s="87" t="b">
        <f>EXACT(P90, 'warehouse company stocks and qu'!P90)</f>
        <v>1</v>
      </c>
      <c r="AA90" s="87" t="b">
        <f>EXACT(Q90, 'warehouse company stocks and qu'!Q90)</f>
        <v>1</v>
      </c>
      <c r="AB90" s="87" t="b">
        <f>EXACT(R90, 'warehouse company stocks and qu'!R90)</f>
        <v>1</v>
      </c>
      <c r="AC90" s="87" t="e">
        <f>EXACT(S90, 'warehouse company stocks and qu'!#REF!)</f>
        <v>#REF!</v>
      </c>
      <c r="AD90" s="87" t="e">
        <f>EXACT(T90, 'warehouse company stocks and qu'!#REF!)</f>
        <v>#REF!</v>
      </c>
      <c r="AE90" s="87" t="e">
        <f>EXACT(U90, 'warehouse company stocks and qu'!#REF!)</f>
        <v>#REF!</v>
      </c>
    </row>
    <row r="91" spans="1:31" ht="15" customHeight="1" x14ac:dyDescent="0.2">
      <c r="A91" s="48"/>
      <c r="B91" s="48" t="s">
        <v>41</v>
      </c>
      <c r="C91" s="55" t="s">
        <v>18</v>
      </c>
      <c r="D91" s="70">
        <v>0</v>
      </c>
      <c r="E91" s="70">
        <v>0</v>
      </c>
      <c r="F91" s="70">
        <v>0</v>
      </c>
      <c r="G91" s="70" t="s">
        <v>64</v>
      </c>
      <c r="H91" s="70">
        <v>0</v>
      </c>
      <c r="I91" s="70">
        <v>0</v>
      </c>
      <c r="J91" s="70">
        <v>0</v>
      </c>
      <c r="K91" s="70">
        <v>0</v>
      </c>
      <c r="L91" s="70" t="s">
        <v>64</v>
      </c>
      <c r="M91" s="76">
        <v>0</v>
      </c>
      <c r="N91" s="78">
        <v>0</v>
      </c>
      <c r="O91" s="78">
        <v>0</v>
      </c>
      <c r="P91" s="78">
        <v>0</v>
      </c>
      <c r="Q91" s="78">
        <v>0</v>
      </c>
      <c r="R91" s="78">
        <v>0</v>
      </c>
      <c r="S91" s="40">
        <f t="shared" si="3"/>
        <v>0</v>
      </c>
      <c r="T91" s="53">
        <f t="shared" si="4"/>
        <v>0</v>
      </c>
      <c r="U91" s="53">
        <f t="shared" si="5"/>
        <v>0</v>
      </c>
      <c r="W91" s="87" t="b">
        <f>EXACT(M91, 'warehouse company stocks and qu'!M91)</f>
        <v>1</v>
      </c>
      <c r="X91" s="87" t="b">
        <f>EXACT(N91, 'warehouse company stocks and qu'!N91)</f>
        <v>1</v>
      </c>
      <c r="Y91" s="87" t="b">
        <f>EXACT(O91, 'warehouse company stocks and qu'!O91)</f>
        <v>1</v>
      </c>
      <c r="Z91" s="87" t="b">
        <f>EXACT(P91, 'warehouse company stocks and qu'!P91)</f>
        <v>1</v>
      </c>
      <c r="AA91" s="87" t="b">
        <f>EXACT(Q91, 'warehouse company stocks and qu'!Q91)</f>
        <v>1</v>
      </c>
      <c r="AB91" s="87" t="b">
        <f>EXACT(R91, 'warehouse company stocks and qu'!R91)</f>
        <v>1</v>
      </c>
      <c r="AC91" s="87" t="e">
        <f>EXACT(S91, 'warehouse company stocks and qu'!#REF!)</f>
        <v>#REF!</v>
      </c>
      <c r="AD91" s="87" t="e">
        <f>EXACT(T91, 'warehouse company stocks and qu'!#REF!)</f>
        <v>#REF!</v>
      </c>
      <c r="AE91" s="87" t="e">
        <f>EXACT(U91, 'warehouse company stocks and qu'!#REF!)</f>
        <v>#REF!</v>
      </c>
    </row>
    <row r="92" spans="1:31" ht="15" customHeight="1" x14ac:dyDescent="0.2">
      <c r="A92" s="48"/>
      <c r="B92" s="48"/>
      <c r="C92" s="55" t="s">
        <v>42</v>
      </c>
      <c r="D92" s="70">
        <v>0</v>
      </c>
      <c r="E92" s="70">
        <v>0</v>
      </c>
      <c r="F92" s="70">
        <v>0</v>
      </c>
      <c r="G92" s="70" t="s">
        <v>64</v>
      </c>
      <c r="H92" s="70">
        <v>0</v>
      </c>
      <c r="I92" s="70">
        <v>0</v>
      </c>
      <c r="J92" s="70">
        <v>0</v>
      </c>
      <c r="K92" s="70">
        <v>0</v>
      </c>
      <c r="L92" s="70" t="s">
        <v>64</v>
      </c>
      <c r="M92" s="80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40">
        <f t="shared" si="3"/>
        <v>0</v>
      </c>
      <c r="T92" s="53">
        <f t="shared" si="4"/>
        <v>0</v>
      </c>
      <c r="U92" s="53">
        <f t="shared" si="5"/>
        <v>0</v>
      </c>
      <c r="W92" s="87" t="b">
        <f>EXACT(M92, 'warehouse company stocks and qu'!M92)</f>
        <v>1</v>
      </c>
      <c r="X92" s="87" t="b">
        <f>EXACT(N92, 'warehouse company stocks and qu'!N92)</f>
        <v>1</v>
      </c>
      <c r="Y92" s="87" t="b">
        <f>EXACT(O92, 'warehouse company stocks and qu'!O92)</f>
        <v>1</v>
      </c>
      <c r="Z92" s="87" t="b">
        <f>EXACT(P92, 'warehouse company stocks and qu'!P92)</f>
        <v>1</v>
      </c>
      <c r="AA92" s="87" t="b">
        <f>EXACT(Q92, 'warehouse company stocks and qu'!Q92)</f>
        <v>1</v>
      </c>
      <c r="AB92" s="87" t="b">
        <f>EXACT(R92, 'warehouse company stocks and qu'!R92)</f>
        <v>1</v>
      </c>
      <c r="AC92" s="87" t="e">
        <f>EXACT(S92, 'warehouse company stocks and qu'!#REF!)</f>
        <v>#REF!</v>
      </c>
      <c r="AD92" s="87" t="e">
        <f>EXACT(T92, 'warehouse company stocks and qu'!#REF!)</f>
        <v>#REF!</v>
      </c>
      <c r="AE92" s="87" t="e">
        <f>EXACT(U92, 'warehouse company stocks and qu'!#REF!)</f>
        <v>#REF!</v>
      </c>
    </row>
    <row r="93" spans="1:31" ht="15" customHeight="1" x14ac:dyDescent="0.2">
      <c r="A93" s="48" t="s">
        <v>108</v>
      </c>
      <c r="B93" s="48" t="s">
        <v>43</v>
      </c>
      <c r="C93" s="55" t="s">
        <v>44</v>
      </c>
      <c r="D93" s="70" t="s">
        <v>64</v>
      </c>
      <c r="E93" s="70">
        <v>0</v>
      </c>
      <c r="F93" s="70">
        <v>0</v>
      </c>
      <c r="G93" s="70">
        <v>0</v>
      </c>
      <c r="H93" s="70">
        <v>0</v>
      </c>
      <c r="I93" s="70">
        <v>0</v>
      </c>
      <c r="J93" s="70">
        <v>0</v>
      </c>
      <c r="K93" s="70">
        <v>0</v>
      </c>
      <c r="L93" s="70">
        <v>0</v>
      </c>
      <c r="M93" s="84">
        <v>184</v>
      </c>
      <c r="N93" s="76">
        <v>1700</v>
      </c>
      <c r="O93" s="76">
        <v>0</v>
      </c>
      <c r="P93" s="76">
        <v>1884</v>
      </c>
      <c r="Q93" s="76">
        <v>1755</v>
      </c>
      <c r="R93" s="76">
        <v>129</v>
      </c>
      <c r="S93" s="40">
        <f t="shared" si="3"/>
        <v>1884</v>
      </c>
      <c r="T93" s="53">
        <f t="shared" si="4"/>
        <v>0</v>
      </c>
      <c r="U93" s="53">
        <f t="shared" si="5"/>
        <v>0</v>
      </c>
      <c r="W93" s="87" t="b">
        <f>EXACT(M93, 'warehouse company stocks and qu'!M93)</f>
        <v>1</v>
      </c>
      <c r="X93" s="87" t="b">
        <f>EXACT(N93, 'warehouse company stocks and qu'!N93)</f>
        <v>1</v>
      </c>
      <c r="Y93" s="87" t="b">
        <f>EXACT(O93, 'warehouse company stocks and qu'!O93)</f>
        <v>1</v>
      </c>
      <c r="Z93" s="87" t="b">
        <f>EXACT(P93, 'warehouse company stocks and qu'!P93)</f>
        <v>1</v>
      </c>
      <c r="AA93" s="87" t="b">
        <f>EXACT(Q93, 'warehouse company stocks and qu'!Q93)</f>
        <v>1</v>
      </c>
      <c r="AB93" s="87" t="b">
        <f>EXACT(R93, 'warehouse company stocks and qu'!R93)</f>
        <v>1</v>
      </c>
      <c r="AC93" s="87" t="e">
        <f>EXACT(S93, 'warehouse company stocks and qu'!#REF!)</f>
        <v>#REF!</v>
      </c>
      <c r="AD93" s="87" t="e">
        <f>EXACT(T93, 'warehouse company stocks and qu'!#REF!)</f>
        <v>#REF!</v>
      </c>
      <c r="AE93" s="87" t="e">
        <f>EXACT(U93, 'warehouse company stocks and qu'!#REF!)</f>
        <v>#REF!</v>
      </c>
    </row>
    <row r="94" spans="1:31" ht="15" customHeight="1" x14ac:dyDescent="0.2">
      <c r="A94" s="48"/>
      <c r="B94" s="48"/>
      <c r="C94" s="55" t="s">
        <v>98</v>
      </c>
      <c r="D94" s="70" t="s">
        <v>64</v>
      </c>
      <c r="E94" s="70">
        <v>0</v>
      </c>
      <c r="F94" s="70">
        <v>0</v>
      </c>
      <c r="G94" s="70">
        <v>0</v>
      </c>
      <c r="H94" s="70" t="s">
        <v>64</v>
      </c>
      <c r="I94" s="70">
        <v>0</v>
      </c>
      <c r="J94" s="70" t="s">
        <v>64</v>
      </c>
      <c r="K94" s="70">
        <v>0</v>
      </c>
      <c r="L94" s="70" t="s">
        <v>64</v>
      </c>
      <c r="M94" s="80">
        <v>6</v>
      </c>
      <c r="N94" s="73">
        <v>220</v>
      </c>
      <c r="O94" s="80">
        <v>0</v>
      </c>
      <c r="P94" s="84">
        <v>226</v>
      </c>
      <c r="Q94" s="80">
        <v>226</v>
      </c>
      <c r="R94" s="80">
        <v>0</v>
      </c>
      <c r="S94" s="40">
        <f t="shared" si="3"/>
        <v>226</v>
      </c>
      <c r="T94" s="53">
        <f t="shared" si="4"/>
        <v>0</v>
      </c>
      <c r="U94" s="53">
        <f t="shared" si="5"/>
        <v>0</v>
      </c>
      <c r="W94" s="87" t="b">
        <f>EXACT(M94, 'warehouse company stocks and qu'!M94)</f>
        <v>1</v>
      </c>
      <c r="X94" s="87" t="b">
        <f>EXACT(N94, 'warehouse company stocks and qu'!N94)</f>
        <v>1</v>
      </c>
      <c r="Y94" s="87" t="b">
        <f>EXACT(O94, 'warehouse company stocks and qu'!O94)</f>
        <v>1</v>
      </c>
      <c r="Z94" s="87" t="b">
        <f>EXACT(P94, 'warehouse company stocks and qu'!P94)</f>
        <v>1</v>
      </c>
      <c r="AA94" s="87" t="b">
        <f>EXACT(Q94, 'warehouse company stocks and qu'!Q94)</f>
        <v>1</v>
      </c>
      <c r="AB94" s="87" t="b">
        <f>EXACT(R94, 'warehouse company stocks and qu'!R94)</f>
        <v>1</v>
      </c>
      <c r="AC94" s="87" t="e">
        <f>EXACT(S94, 'warehouse company stocks and qu'!#REF!)</f>
        <v>#REF!</v>
      </c>
      <c r="AD94" s="87" t="e">
        <f>EXACT(T94, 'warehouse company stocks and qu'!#REF!)</f>
        <v>#REF!</v>
      </c>
      <c r="AE94" s="87" t="e">
        <f>EXACT(U94, 'warehouse company stocks and qu'!#REF!)</f>
        <v>#REF!</v>
      </c>
    </row>
    <row r="95" spans="1:31" ht="15" customHeight="1" x14ac:dyDescent="0.2">
      <c r="A95" s="48"/>
      <c r="B95" s="48"/>
      <c r="C95" s="55" t="s">
        <v>66</v>
      </c>
      <c r="D95" s="70" t="s">
        <v>64</v>
      </c>
      <c r="E95" s="70">
        <v>0</v>
      </c>
      <c r="F95" s="70">
        <v>0</v>
      </c>
      <c r="G95" s="70">
        <v>0</v>
      </c>
      <c r="H95" s="70">
        <v>0</v>
      </c>
      <c r="I95" s="70">
        <v>0</v>
      </c>
      <c r="J95" s="70">
        <v>0</v>
      </c>
      <c r="K95" s="70">
        <v>0</v>
      </c>
      <c r="L95" s="70" t="s">
        <v>64</v>
      </c>
      <c r="M95" s="78">
        <v>0</v>
      </c>
      <c r="N95" s="80">
        <v>0</v>
      </c>
      <c r="O95" s="80">
        <v>0</v>
      </c>
      <c r="P95" s="80">
        <v>0</v>
      </c>
      <c r="Q95" s="80">
        <v>0</v>
      </c>
      <c r="R95" s="80">
        <v>0</v>
      </c>
      <c r="S95" s="40">
        <f t="shared" si="3"/>
        <v>0</v>
      </c>
      <c r="T95" s="53">
        <f t="shared" si="4"/>
        <v>0</v>
      </c>
      <c r="U95" s="53">
        <f t="shared" si="5"/>
        <v>0</v>
      </c>
      <c r="W95" s="87" t="b">
        <f>EXACT(M95, 'warehouse company stocks and qu'!M95)</f>
        <v>1</v>
      </c>
      <c r="X95" s="87" t="b">
        <f>EXACT(N95, 'warehouse company stocks and qu'!N95)</f>
        <v>1</v>
      </c>
      <c r="Y95" s="87" t="b">
        <f>EXACT(O95, 'warehouse company stocks and qu'!O95)</f>
        <v>1</v>
      </c>
      <c r="Z95" s="87" t="b">
        <f>EXACT(P95, 'warehouse company stocks and qu'!P95)</f>
        <v>1</v>
      </c>
      <c r="AA95" s="87" t="b">
        <f>EXACT(Q95, 'warehouse company stocks and qu'!Q95)</f>
        <v>1</v>
      </c>
      <c r="AB95" s="87" t="b">
        <f>EXACT(R95, 'warehouse company stocks and qu'!R95)</f>
        <v>1</v>
      </c>
      <c r="AC95" s="87" t="e">
        <f>EXACT(S95, 'warehouse company stocks and qu'!#REF!)</f>
        <v>#REF!</v>
      </c>
      <c r="AD95" s="87" t="e">
        <f>EXACT(T95, 'warehouse company stocks and qu'!#REF!)</f>
        <v>#REF!</v>
      </c>
      <c r="AE95" s="87" t="e">
        <f>EXACT(U95, 'warehouse company stocks and qu'!#REF!)</f>
        <v>#REF!</v>
      </c>
    </row>
    <row r="96" spans="1:31" ht="15" customHeight="1" x14ac:dyDescent="0.2">
      <c r="A96" s="48"/>
      <c r="B96" s="48" t="s">
        <v>45</v>
      </c>
      <c r="C96" s="55" t="s">
        <v>96</v>
      </c>
      <c r="D96" s="70" t="s">
        <v>64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70" t="s">
        <v>64</v>
      </c>
      <c r="K96" s="70">
        <v>0</v>
      </c>
      <c r="L96" s="70" t="s">
        <v>64</v>
      </c>
      <c r="M96" s="78">
        <v>0</v>
      </c>
      <c r="N96" s="80">
        <v>0</v>
      </c>
      <c r="O96" s="80">
        <v>0</v>
      </c>
      <c r="P96" s="80">
        <v>0</v>
      </c>
      <c r="Q96" s="80">
        <v>0</v>
      </c>
      <c r="R96" s="80">
        <v>0</v>
      </c>
      <c r="S96" s="40">
        <f t="shared" si="3"/>
        <v>0</v>
      </c>
      <c r="T96" s="53">
        <f t="shared" si="4"/>
        <v>0</v>
      </c>
      <c r="U96" s="53">
        <f t="shared" si="5"/>
        <v>0</v>
      </c>
      <c r="W96" s="87" t="b">
        <f>EXACT(M96, 'warehouse company stocks and qu'!M96)</f>
        <v>1</v>
      </c>
      <c r="X96" s="87" t="b">
        <f>EXACT(N96, 'warehouse company stocks and qu'!N96)</f>
        <v>1</v>
      </c>
      <c r="Y96" s="87" t="b">
        <f>EXACT(O96, 'warehouse company stocks and qu'!O96)</f>
        <v>1</v>
      </c>
      <c r="Z96" s="87" t="b">
        <f>EXACT(P96, 'warehouse company stocks and qu'!P96)</f>
        <v>1</v>
      </c>
      <c r="AA96" s="87" t="b">
        <f>EXACT(Q96, 'warehouse company stocks and qu'!Q96)</f>
        <v>1</v>
      </c>
      <c r="AB96" s="87" t="b">
        <f>EXACT(R96, 'warehouse company stocks and qu'!R96)</f>
        <v>1</v>
      </c>
      <c r="AC96" s="87" t="e">
        <f>EXACT(S96, 'warehouse company stocks and qu'!#REF!)</f>
        <v>#REF!</v>
      </c>
      <c r="AD96" s="87" t="e">
        <f>EXACT(T96, 'warehouse company stocks and qu'!#REF!)</f>
        <v>#REF!</v>
      </c>
      <c r="AE96" s="87" t="e">
        <f>EXACT(U96, 'warehouse company stocks and qu'!#REF!)</f>
        <v>#REF!</v>
      </c>
    </row>
    <row r="97" spans="1:31" s="18" customFormat="1" ht="15" customHeight="1" x14ac:dyDescent="0.2">
      <c r="A97" s="48"/>
      <c r="B97" s="48"/>
      <c r="C97" s="55" t="s">
        <v>47</v>
      </c>
      <c r="D97" s="70" t="s">
        <v>64</v>
      </c>
      <c r="E97" s="70">
        <v>0</v>
      </c>
      <c r="F97" s="70">
        <v>0</v>
      </c>
      <c r="G97" s="70">
        <v>0</v>
      </c>
      <c r="H97" s="70">
        <v>0</v>
      </c>
      <c r="I97" s="70">
        <v>0</v>
      </c>
      <c r="J97" s="70" t="s">
        <v>64</v>
      </c>
      <c r="K97" s="70">
        <v>0</v>
      </c>
      <c r="L97" s="70" t="s">
        <v>64</v>
      </c>
      <c r="M97" s="80">
        <v>0</v>
      </c>
      <c r="N97" s="80">
        <v>0</v>
      </c>
      <c r="O97" s="80">
        <v>0</v>
      </c>
      <c r="P97" s="80">
        <v>0</v>
      </c>
      <c r="Q97" s="80">
        <v>0</v>
      </c>
      <c r="R97" s="80">
        <v>0</v>
      </c>
      <c r="S97" s="40">
        <f t="shared" si="3"/>
        <v>0</v>
      </c>
      <c r="T97" s="53">
        <f t="shared" si="4"/>
        <v>0</v>
      </c>
      <c r="U97" s="53">
        <f t="shared" si="5"/>
        <v>0</v>
      </c>
      <c r="W97" s="87" t="b">
        <f>EXACT(M97, 'warehouse company stocks and qu'!M97)</f>
        <v>1</v>
      </c>
      <c r="X97" s="87" t="b">
        <f>EXACT(N97, 'warehouse company stocks and qu'!N97)</f>
        <v>1</v>
      </c>
      <c r="Y97" s="87" t="b">
        <f>EXACT(O97, 'warehouse company stocks and qu'!O97)</f>
        <v>1</v>
      </c>
      <c r="Z97" s="87" t="b">
        <f>EXACT(P97, 'warehouse company stocks and qu'!P97)</f>
        <v>1</v>
      </c>
      <c r="AA97" s="87" t="b">
        <f>EXACT(Q97, 'warehouse company stocks and qu'!Q97)</f>
        <v>1</v>
      </c>
      <c r="AB97" s="87" t="b">
        <f>EXACT(R97, 'warehouse company stocks and qu'!R97)</f>
        <v>1</v>
      </c>
      <c r="AC97" s="87" t="e">
        <f>EXACT(S97, 'warehouse company stocks and qu'!#REF!)</f>
        <v>#REF!</v>
      </c>
      <c r="AD97" s="87" t="e">
        <f>EXACT(T97, 'warehouse company stocks and qu'!#REF!)</f>
        <v>#REF!</v>
      </c>
      <c r="AE97" s="87" t="e">
        <f>EXACT(U97, 'warehouse company stocks and qu'!#REF!)</f>
        <v>#REF!</v>
      </c>
    </row>
    <row r="98" spans="1:31" ht="15" customHeight="1" x14ac:dyDescent="0.2">
      <c r="A98" s="48"/>
      <c r="B98" s="48"/>
      <c r="C98" s="55" t="s">
        <v>98</v>
      </c>
      <c r="D98" s="70" t="s">
        <v>64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 t="s">
        <v>64</v>
      </c>
      <c r="K98" s="70">
        <v>0</v>
      </c>
      <c r="L98" s="70" t="s">
        <v>64</v>
      </c>
      <c r="M98" s="78">
        <v>0</v>
      </c>
      <c r="N98" s="80">
        <v>0</v>
      </c>
      <c r="O98" s="80">
        <v>0</v>
      </c>
      <c r="P98" s="80">
        <v>0</v>
      </c>
      <c r="Q98" s="80">
        <v>0</v>
      </c>
      <c r="R98" s="80">
        <v>0</v>
      </c>
      <c r="S98" s="40">
        <f t="shared" si="3"/>
        <v>0</v>
      </c>
      <c r="T98" s="53">
        <f t="shared" si="4"/>
        <v>0</v>
      </c>
      <c r="U98" s="53">
        <f t="shared" si="5"/>
        <v>0</v>
      </c>
      <c r="W98" s="87" t="b">
        <f>EXACT(M98, 'warehouse company stocks and qu'!M98)</f>
        <v>1</v>
      </c>
      <c r="X98" s="87" t="b">
        <f>EXACT(N98, 'warehouse company stocks and qu'!N98)</f>
        <v>1</v>
      </c>
      <c r="Y98" s="87" t="b">
        <f>EXACT(O98, 'warehouse company stocks and qu'!O98)</f>
        <v>1</v>
      </c>
      <c r="Z98" s="87" t="b">
        <f>EXACT(P98, 'warehouse company stocks and qu'!P98)</f>
        <v>1</v>
      </c>
      <c r="AA98" s="87" t="b">
        <f>EXACT(Q98, 'warehouse company stocks and qu'!Q98)</f>
        <v>1</v>
      </c>
      <c r="AB98" s="87" t="b">
        <f>EXACT(R98, 'warehouse company stocks and qu'!R98)</f>
        <v>1</v>
      </c>
      <c r="AC98" s="87" t="e">
        <f>EXACT(S98, 'warehouse company stocks and qu'!#REF!)</f>
        <v>#REF!</v>
      </c>
      <c r="AD98" s="87" t="e">
        <f>EXACT(T98, 'warehouse company stocks and qu'!#REF!)</f>
        <v>#REF!</v>
      </c>
      <c r="AE98" s="87" t="e">
        <f>EXACT(U98, 'warehouse company stocks and qu'!#REF!)</f>
        <v>#REF!</v>
      </c>
    </row>
    <row r="99" spans="1:31" ht="15" customHeight="1" x14ac:dyDescent="0.2">
      <c r="A99" s="48"/>
      <c r="B99" s="48" t="s">
        <v>46</v>
      </c>
      <c r="C99" s="55" t="s">
        <v>55</v>
      </c>
      <c r="D99" s="70" t="s">
        <v>64</v>
      </c>
      <c r="E99" s="70" t="s">
        <v>64</v>
      </c>
      <c r="F99" s="70">
        <v>0</v>
      </c>
      <c r="G99" s="70">
        <v>0</v>
      </c>
      <c r="H99" s="70">
        <v>0</v>
      </c>
      <c r="I99" s="70">
        <v>0</v>
      </c>
      <c r="J99" s="70" t="s">
        <v>64</v>
      </c>
      <c r="K99" s="70">
        <v>0</v>
      </c>
      <c r="L99" s="70" t="s">
        <v>64</v>
      </c>
      <c r="M99" s="78">
        <v>0</v>
      </c>
      <c r="N99" s="80">
        <v>0</v>
      </c>
      <c r="O99" s="80">
        <v>0</v>
      </c>
      <c r="P99" s="80">
        <v>0</v>
      </c>
      <c r="Q99" s="80">
        <v>0</v>
      </c>
      <c r="R99" s="80">
        <v>0</v>
      </c>
      <c r="S99" s="40">
        <f t="shared" si="3"/>
        <v>0</v>
      </c>
      <c r="T99" s="53">
        <f t="shared" si="4"/>
        <v>0</v>
      </c>
      <c r="U99" s="53">
        <f t="shared" si="5"/>
        <v>0</v>
      </c>
      <c r="W99" s="87" t="b">
        <f>EXACT(M99, 'warehouse company stocks and qu'!M99)</f>
        <v>1</v>
      </c>
      <c r="X99" s="87" t="b">
        <f>EXACT(N99, 'warehouse company stocks and qu'!N99)</f>
        <v>1</v>
      </c>
      <c r="Y99" s="87" t="b">
        <f>EXACT(O99, 'warehouse company stocks and qu'!O99)</f>
        <v>1</v>
      </c>
      <c r="Z99" s="87" t="b">
        <f>EXACT(P99, 'warehouse company stocks and qu'!P99)</f>
        <v>1</v>
      </c>
      <c r="AA99" s="87" t="b">
        <f>EXACT(Q99, 'warehouse company stocks and qu'!Q99)</f>
        <v>1</v>
      </c>
      <c r="AB99" s="87" t="b">
        <f>EXACT(R99, 'warehouse company stocks and qu'!R99)</f>
        <v>1</v>
      </c>
      <c r="AC99" s="87" t="e">
        <f>EXACT(S99, 'warehouse company stocks and qu'!#REF!)</f>
        <v>#REF!</v>
      </c>
      <c r="AD99" s="87" t="e">
        <f>EXACT(T99, 'warehouse company stocks and qu'!#REF!)</f>
        <v>#REF!</v>
      </c>
      <c r="AE99" s="87" t="e">
        <f>EXACT(U99, 'warehouse company stocks and qu'!#REF!)</f>
        <v>#REF!</v>
      </c>
    </row>
    <row r="100" spans="1:31" s="28" customFormat="1" ht="15.75" customHeight="1" x14ac:dyDescent="0.2">
      <c r="A100" s="29"/>
      <c r="B100" s="48"/>
      <c r="C100" s="55" t="s">
        <v>87</v>
      </c>
      <c r="D100" s="70" t="s">
        <v>64</v>
      </c>
      <c r="E100" s="70" t="s">
        <v>64</v>
      </c>
      <c r="F100" s="70">
        <v>0</v>
      </c>
      <c r="G100" s="70">
        <v>0</v>
      </c>
      <c r="H100" s="70">
        <v>0</v>
      </c>
      <c r="I100" s="70">
        <v>0</v>
      </c>
      <c r="J100" s="70" t="s">
        <v>64</v>
      </c>
      <c r="K100" s="70">
        <v>0</v>
      </c>
      <c r="L100" s="70" t="s">
        <v>64</v>
      </c>
      <c r="M100" s="75">
        <v>40</v>
      </c>
      <c r="N100" s="78">
        <v>0</v>
      </c>
      <c r="O100" s="78">
        <v>0</v>
      </c>
      <c r="P100" s="78">
        <v>40</v>
      </c>
      <c r="Q100" s="78">
        <v>40</v>
      </c>
      <c r="R100" s="78">
        <v>0</v>
      </c>
      <c r="S100" s="40">
        <f t="shared" si="3"/>
        <v>40</v>
      </c>
      <c r="T100" s="53">
        <f t="shared" si="4"/>
        <v>0</v>
      </c>
      <c r="U100" s="53">
        <f t="shared" si="5"/>
        <v>0</v>
      </c>
      <c r="V100" s="30"/>
      <c r="W100" s="87" t="b">
        <f>EXACT(M100, 'warehouse company stocks and qu'!M100)</f>
        <v>1</v>
      </c>
      <c r="X100" s="87" t="b">
        <f>EXACT(N100, 'warehouse company stocks and qu'!N100)</f>
        <v>1</v>
      </c>
      <c r="Y100" s="87" t="b">
        <f>EXACT(O100, 'warehouse company stocks and qu'!O100)</f>
        <v>1</v>
      </c>
      <c r="Z100" s="87" t="b">
        <f>EXACT(P100, 'warehouse company stocks and qu'!P100)</f>
        <v>1</v>
      </c>
      <c r="AA100" s="87" t="b">
        <f>EXACT(Q100, 'warehouse company stocks and qu'!Q100)</f>
        <v>1</v>
      </c>
      <c r="AB100" s="87" t="b">
        <f>EXACT(R100, 'warehouse company stocks and qu'!R100)</f>
        <v>1</v>
      </c>
      <c r="AC100" s="87" t="e">
        <f>EXACT(S100, 'warehouse company stocks and qu'!#REF!)</f>
        <v>#REF!</v>
      </c>
      <c r="AD100" s="87" t="e">
        <f>EXACT(T100, 'warehouse company stocks and qu'!#REF!)</f>
        <v>#REF!</v>
      </c>
      <c r="AE100" s="87" t="e">
        <f>EXACT(U100, 'warehouse company stocks and qu'!#REF!)</f>
        <v>#REF!</v>
      </c>
    </row>
    <row r="101" spans="1:31" ht="15" customHeight="1" x14ac:dyDescent="0.2">
      <c r="A101" s="50"/>
      <c r="B101" s="50"/>
      <c r="C101" s="55" t="s">
        <v>47</v>
      </c>
      <c r="D101" s="70" t="s">
        <v>64</v>
      </c>
      <c r="E101" s="70" t="s">
        <v>64</v>
      </c>
      <c r="F101" s="70">
        <v>0</v>
      </c>
      <c r="G101" s="70">
        <v>0</v>
      </c>
      <c r="H101" s="70">
        <v>0</v>
      </c>
      <c r="I101" s="70">
        <v>0</v>
      </c>
      <c r="J101" s="70" t="s">
        <v>64</v>
      </c>
      <c r="K101" s="70">
        <v>0</v>
      </c>
      <c r="L101" s="70" t="s">
        <v>64</v>
      </c>
      <c r="M101" s="80">
        <v>3200</v>
      </c>
      <c r="N101" s="73">
        <v>0</v>
      </c>
      <c r="O101" s="45">
        <v>125</v>
      </c>
      <c r="P101" s="75">
        <v>3075</v>
      </c>
      <c r="Q101" s="75">
        <v>2375</v>
      </c>
      <c r="R101" s="75">
        <v>700</v>
      </c>
      <c r="S101" s="40">
        <f t="shared" si="3"/>
        <v>3075</v>
      </c>
      <c r="T101" s="53">
        <f t="shared" si="4"/>
        <v>0</v>
      </c>
      <c r="U101" s="53">
        <f t="shared" si="5"/>
        <v>0</v>
      </c>
      <c r="W101" s="87" t="b">
        <f>EXACT(M101, 'warehouse company stocks and qu'!M101)</f>
        <v>1</v>
      </c>
      <c r="X101" s="87" t="b">
        <f>EXACT(N101, 'warehouse company stocks and qu'!N101)</f>
        <v>1</v>
      </c>
      <c r="Y101" s="87" t="b">
        <f>EXACT(O101, 'warehouse company stocks and qu'!O101)</f>
        <v>1</v>
      </c>
      <c r="Z101" s="87" t="b">
        <f>EXACT(P101, 'warehouse company stocks and qu'!P101)</f>
        <v>1</v>
      </c>
      <c r="AA101" s="87" t="b">
        <f>EXACT(Q101, 'warehouse company stocks and qu'!Q101)</f>
        <v>1</v>
      </c>
      <c r="AB101" s="87" t="b">
        <f>EXACT(R101, 'warehouse company stocks and qu'!R101)</f>
        <v>1</v>
      </c>
      <c r="AC101" s="87" t="e">
        <f>EXACT(S101, 'warehouse company stocks and qu'!#REF!)</f>
        <v>#REF!</v>
      </c>
      <c r="AD101" s="87" t="e">
        <f>EXACT(T101, 'warehouse company stocks and qu'!#REF!)</f>
        <v>#REF!</v>
      </c>
      <c r="AE101" s="87" t="e">
        <f>EXACT(U101, 'warehouse company stocks and qu'!#REF!)</f>
        <v>#REF!</v>
      </c>
    </row>
    <row r="102" spans="1:31" ht="15" customHeight="1" x14ac:dyDescent="0.2">
      <c r="A102" s="50"/>
      <c r="B102" s="50" t="s">
        <v>48</v>
      </c>
      <c r="C102" s="55" t="s">
        <v>96</v>
      </c>
      <c r="D102" s="70" t="s">
        <v>64</v>
      </c>
      <c r="E102" s="70" t="s">
        <v>64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 t="s">
        <v>64</v>
      </c>
      <c r="M102" s="83">
        <v>0</v>
      </c>
      <c r="N102" s="73">
        <v>0</v>
      </c>
      <c r="O102" s="73">
        <v>0</v>
      </c>
      <c r="P102" s="73">
        <v>0</v>
      </c>
      <c r="Q102" s="73">
        <v>0</v>
      </c>
      <c r="R102" s="73">
        <v>0</v>
      </c>
      <c r="S102" s="40">
        <f t="shared" si="3"/>
        <v>0</v>
      </c>
      <c r="T102" s="53">
        <f t="shared" si="4"/>
        <v>0</v>
      </c>
      <c r="U102" s="53">
        <f t="shared" si="5"/>
        <v>0</v>
      </c>
      <c r="W102" s="87" t="b">
        <f>EXACT(M102, 'warehouse company stocks and qu'!M102)</f>
        <v>1</v>
      </c>
      <c r="X102" s="87" t="b">
        <f>EXACT(N102, 'warehouse company stocks and qu'!N102)</f>
        <v>1</v>
      </c>
      <c r="Y102" s="87" t="b">
        <f>EXACT(O102, 'warehouse company stocks and qu'!O102)</f>
        <v>1</v>
      </c>
      <c r="Z102" s="87" t="b">
        <f>EXACT(P102, 'warehouse company stocks and qu'!P102)</f>
        <v>1</v>
      </c>
      <c r="AA102" s="87" t="b">
        <f>EXACT(Q102, 'warehouse company stocks and qu'!Q102)</f>
        <v>1</v>
      </c>
      <c r="AB102" s="87" t="b">
        <f>EXACT(R102, 'warehouse company stocks and qu'!R102)</f>
        <v>1</v>
      </c>
      <c r="AC102" s="87" t="e">
        <f>EXACT(S102, 'warehouse company stocks and qu'!#REF!)</f>
        <v>#REF!</v>
      </c>
      <c r="AD102" s="87" t="e">
        <f>EXACT(T102, 'warehouse company stocks and qu'!#REF!)</f>
        <v>#REF!</v>
      </c>
      <c r="AE102" s="87" t="e">
        <f>EXACT(U102, 'warehouse company stocks and qu'!#REF!)</f>
        <v>#REF!</v>
      </c>
    </row>
    <row r="103" spans="1:31" ht="15" customHeight="1" x14ac:dyDescent="0.2">
      <c r="A103" s="50"/>
      <c r="B103" s="50" t="s">
        <v>57</v>
      </c>
      <c r="C103" s="55" t="s">
        <v>47</v>
      </c>
      <c r="D103" s="70" t="s">
        <v>64</v>
      </c>
      <c r="E103" s="70">
        <v>0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 t="s">
        <v>64</v>
      </c>
      <c r="M103" s="83">
        <v>0</v>
      </c>
      <c r="N103" s="73">
        <v>0</v>
      </c>
      <c r="O103" s="73">
        <v>0</v>
      </c>
      <c r="P103" s="73">
        <v>0</v>
      </c>
      <c r="Q103" s="73">
        <v>0</v>
      </c>
      <c r="R103" s="73">
        <v>0</v>
      </c>
      <c r="S103" s="40">
        <f t="shared" si="3"/>
        <v>0</v>
      </c>
      <c r="T103" s="53">
        <f t="shared" si="4"/>
        <v>0</v>
      </c>
      <c r="U103" s="53">
        <f t="shared" si="5"/>
        <v>0</v>
      </c>
      <c r="W103" s="87" t="b">
        <f>EXACT(M103, 'warehouse company stocks and qu'!M103)</f>
        <v>1</v>
      </c>
      <c r="X103" s="87" t="b">
        <f>EXACT(N103, 'warehouse company stocks and qu'!N103)</f>
        <v>1</v>
      </c>
      <c r="Y103" s="87" t="b">
        <f>EXACT(O103, 'warehouse company stocks and qu'!O103)</f>
        <v>1</v>
      </c>
      <c r="Z103" s="87" t="b">
        <f>EXACT(P103, 'warehouse company stocks and qu'!P103)</f>
        <v>1</v>
      </c>
      <c r="AA103" s="87" t="b">
        <f>EXACT(Q103, 'warehouse company stocks and qu'!Q103)</f>
        <v>1</v>
      </c>
      <c r="AB103" s="87" t="b">
        <f>EXACT(R103, 'warehouse company stocks and qu'!R103)</f>
        <v>1</v>
      </c>
      <c r="AC103" s="87" t="e">
        <f>EXACT(S103, 'warehouse company stocks and qu'!#REF!)</f>
        <v>#REF!</v>
      </c>
      <c r="AD103" s="87" t="e">
        <f>EXACT(T103, 'warehouse company stocks and qu'!#REF!)</f>
        <v>#REF!</v>
      </c>
      <c r="AE103" s="87" t="e">
        <f>EXACT(U103, 'warehouse company stocks and qu'!#REF!)</f>
        <v>#REF!</v>
      </c>
    </row>
    <row r="104" spans="1:31" ht="15" customHeight="1" x14ac:dyDescent="0.2">
      <c r="A104" s="50"/>
      <c r="B104" s="50"/>
      <c r="C104" s="55" t="s">
        <v>98</v>
      </c>
      <c r="D104" s="70" t="s">
        <v>64</v>
      </c>
      <c r="E104" s="70">
        <v>0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 t="s">
        <v>64</v>
      </c>
      <c r="M104" s="83">
        <v>0</v>
      </c>
      <c r="N104" s="73">
        <v>0</v>
      </c>
      <c r="O104" s="73">
        <v>0</v>
      </c>
      <c r="P104" s="73">
        <v>0</v>
      </c>
      <c r="Q104" s="73">
        <v>0</v>
      </c>
      <c r="R104" s="73">
        <v>0</v>
      </c>
      <c r="S104" s="40">
        <f t="shared" si="3"/>
        <v>0</v>
      </c>
      <c r="T104" s="53">
        <f t="shared" si="4"/>
        <v>0</v>
      </c>
      <c r="U104" s="53">
        <f t="shared" si="5"/>
        <v>0</v>
      </c>
      <c r="W104" s="87" t="b">
        <f>EXACT(M104, 'warehouse company stocks and qu'!M104)</f>
        <v>1</v>
      </c>
      <c r="X104" s="87" t="b">
        <f>EXACT(N104, 'warehouse company stocks and qu'!N104)</f>
        <v>1</v>
      </c>
      <c r="Y104" s="87" t="b">
        <f>EXACT(O104, 'warehouse company stocks and qu'!O104)</f>
        <v>1</v>
      </c>
      <c r="Z104" s="87" t="b">
        <f>EXACT(P104, 'warehouse company stocks and qu'!P104)</f>
        <v>1</v>
      </c>
      <c r="AA104" s="87" t="b">
        <f>EXACT(Q104, 'warehouse company stocks and qu'!Q104)</f>
        <v>1</v>
      </c>
      <c r="AB104" s="87" t="b">
        <f>EXACT(R104, 'warehouse company stocks and qu'!R104)</f>
        <v>1</v>
      </c>
      <c r="AC104" s="87" t="e">
        <f>EXACT(S104, 'warehouse company stocks and qu'!#REF!)</f>
        <v>#REF!</v>
      </c>
      <c r="AD104" s="87" t="e">
        <f>EXACT(T104, 'warehouse company stocks and qu'!#REF!)</f>
        <v>#REF!</v>
      </c>
      <c r="AE104" s="87" t="e">
        <f>EXACT(U104, 'warehouse company stocks and qu'!#REF!)</f>
        <v>#REF!</v>
      </c>
    </row>
    <row r="105" spans="1:31" ht="15" customHeight="1" x14ac:dyDescent="0.2">
      <c r="A105" s="50"/>
      <c r="B105" s="50" t="s">
        <v>49</v>
      </c>
      <c r="C105" s="55" t="s">
        <v>96</v>
      </c>
      <c r="D105" s="70" t="s">
        <v>64</v>
      </c>
      <c r="E105" s="70">
        <v>0</v>
      </c>
      <c r="F105" s="70">
        <v>0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 t="s">
        <v>64</v>
      </c>
      <c r="M105" s="73">
        <v>600</v>
      </c>
      <c r="N105" s="83">
        <v>1200</v>
      </c>
      <c r="O105" s="83">
        <v>775</v>
      </c>
      <c r="P105" s="83">
        <v>1025</v>
      </c>
      <c r="Q105" s="83">
        <v>705</v>
      </c>
      <c r="R105" s="83">
        <v>320</v>
      </c>
      <c r="S105" s="40">
        <f t="shared" si="3"/>
        <v>1025</v>
      </c>
      <c r="T105" s="53">
        <f t="shared" si="4"/>
        <v>0</v>
      </c>
      <c r="U105" s="53">
        <f t="shared" si="5"/>
        <v>0</v>
      </c>
      <c r="W105" s="87" t="b">
        <f>EXACT(M105, 'warehouse company stocks and qu'!M105)</f>
        <v>1</v>
      </c>
      <c r="X105" s="87" t="b">
        <f>EXACT(N105, 'warehouse company stocks and qu'!N105)</f>
        <v>1</v>
      </c>
      <c r="Y105" s="87" t="b">
        <f>EXACT(O105, 'warehouse company stocks and qu'!O105)</f>
        <v>1</v>
      </c>
      <c r="Z105" s="87" t="b">
        <f>EXACT(P105, 'warehouse company stocks and qu'!P105)</f>
        <v>1</v>
      </c>
      <c r="AA105" s="87" t="b">
        <f>EXACT(Q105, 'warehouse company stocks and qu'!Q105)</f>
        <v>1</v>
      </c>
      <c r="AB105" s="87" t="b">
        <f>EXACT(R105, 'warehouse company stocks and qu'!R105)</f>
        <v>1</v>
      </c>
      <c r="AC105" s="87" t="e">
        <f>EXACT(S105, 'warehouse company stocks and qu'!#REF!)</f>
        <v>#REF!</v>
      </c>
      <c r="AD105" s="87" t="e">
        <f>EXACT(T105, 'warehouse company stocks and qu'!#REF!)</f>
        <v>#REF!</v>
      </c>
      <c r="AE105" s="87" t="e">
        <f>EXACT(U105, 'warehouse company stocks and qu'!#REF!)</f>
        <v>#REF!</v>
      </c>
    </row>
    <row r="106" spans="1:31" ht="15" customHeight="1" x14ac:dyDescent="0.2">
      <c r="A106" s="50"/>
      <c r="B106" s="50"/>
      <c r="C106" s="55" t="s">
        <v>55</v>
      </c>
      <c r="D106" s="70" t="s">
        <v>64</v>
      </c>
      <c r="E106" s="70">
        <v>0</v>
      </c>
      <c r="F106" s="70">
        <v>0</v>
      </c>
      <c r="G106" s="70">
        <v>0</v>
      </c>
      <c r="H106" s="70">
        <v>0</v>
      </c>
      <c r="I106" s="70">
        <v>0</v>
      </c>
      <c r="J106" s="70">
        <v>0</v>
      </c>
      <c r="K106" s="70">
        <v>0</v>
      </c>
      <c r="L106" s="70" t="s">
        <v>64</v>
      </c>
      <c r="M106" s="80">
        <v>0</v>
      </c>
      <c r="N106" s="73">
        <v>1000</v>
      </c>
      <c r="O106" s="45">
        <v>0</v>
      </c>
      <c r="P106" s="73">
        <v>1000</v>
      </c>
      <c r="Q106" s="73">
        <v>1000</v>
      </c>
      <c r="R106" s="73">
        <v>0</v>
      </c>
      <c r="S106" s="40">
        <f t="shared" si="3"/>
        <v>1000</v>
      </c>
      <c r="T106" s="53">
        <f t="shared" si="4"/>
        <v>0</v>
      </c>
      <c r="U106" s="53">
        <f t="shared" si="5"/>
        <v>0</v>
      </c>
      <c r="W106" s="87" t="b">
        <f>EXACT(M106, 'warehouse company stocks and qu'!M106)</f>
        <v>1</v>
      </c>
      <c r="X106" s="87" t="b">
        <f>EXACT(N106, 'warehouse company stocks and qu'!N106)</f>
        <v>1</v>
      </c>
      <c r="Y106" s="87" t="b">
        <f>EXACT(O106, 'warehouse company stocks and qu'!O106)</f>
        <v>1</v>
      </c>
      <c r="Z106" s="87" t="b">
        <f>EXACT(P106, 'warehouse company stocks and qu'!P106)</f>
        <v>1</v>
      </c>
      <c r="AA106" s="87" t="b">
        <f>EXACT(Q106, 'warehouse company stocks and qu'!Q106)</f>
        <v>1</v>
      </c>
      <c r="AB106" s="87" t="b">
        <f>EXACT(R106, 'warehouse company stocks and qu'!R106)</f>
        <v>1</v>
      </c>
      <c r="AC106" s="87" t="e">
        <f>EXACT(S106, 'warehouse company stocks and qu'!#REF!)</f>
        <v>#REF!</v>
      </c>
      <c r="AD106" s="87" t="e">
        <f>EXACT(T106, 'warehouse company stocks and qu'!#REF!)</f>
        <v>#REF!</v>
      </c>
      <c r="AE106" s="87" t="e">
        <f>EXACT(U106, 'warehouse company stocks and qu'!#REF!)</f>
        <v>#REF!</v>
      </c>
    </row>
    <row r="107" spans="1:31" ht="15" customHeight="1" x14ac:dyDescent="0.2">
      <c r="A107" s="50"/>
      <c r="B107" s="50"/>
      <c r="C107" s="55" t="s">
        <v>87</v>
      </c>
      <c r="D107" s="70" t="s">
        <v>64</v>
      </c>
      <c r="E107" s="70">
        <v>0</v>
      </c>
      <c r="F107" s="70">
        <v>0</v>
      </c>
      <c r="G107" s="70">
        <v>0</v>
      </c>
      <c r="H107" s="70">
        <v>0</v>
      </c>
      <c r="I107" s="70">
        <v>0</v>
      </c>
      <c r="J107" s="70">
        <v>0</v>
      </c>
      <c r="K107" s="70">
        <v>0</v>
      </c>
      <c r="L107" s="70" t="s">
        <v>64</v>
      </c>
      <c r="M107" s="70">
        <v>80</v>
      </c>
      <c r="N107" s="80">
        <v>60</v>
      </c>
      <c r="O107" s="80">
        <v>0</v>
      </c>
      <c r="P107" s="80">
        <v>140</v>
      </c>
      <c r="Q107" s="80">
        <v>0</v>
      </c>
      <c r="R107" s="80">
        <v>140</v>
      </c>
      <c r="S107" s="40">
        <f t="shared" si="3"/>
        <v>140</v>
      </c>
      <c r="T107" s="53">
        <f t="shared" si="4"/>
        <v>0</v>
      </c>
      <c r="U107" s="53">
        <f t="shared" si="5"/>
        <v>0</v>
      </c>
      <c r="W107" s="87" t="b">
        <f>EXACT(M107, 'warehouse company stocks and qu'!M107)</f>
        <v>1</v>
      </c>
      <c r="X107" s="87" t="b">
        <f>EXACT(N107, 'warehouse company stocks and qu'!N107)</f>
        <v>1</v>
      </c>
      <c r="Y107" s="87" t="b">
        <f>EXACT(O107, 'warehouse company stocks and qu'!O107)</f>
        <v>1</v>
      </c>
      <c r="Z107" s="87" t="b">
        <f>EXACT(P107, 'warehouse company stocks and qu'!P107)</f>
        <v>1</v>
      </c>
      <c r="AA107" s="87" t="b">
        <f>EXACT(Q107, 'warehouse company stocks and qu'!Q107)</f>
        <v>1</v>
      </c>
      <c r="AB107" s="87" t="b">
        <f>EXACT(R107, 'warehouse company stocks and qu'!R107)</f>
        <v>1</v>
      </c>
      <c r="AC107" s="87" t="e">
        <f>EXACT(S107, 'warehouse company stocks and qu'!#REF!)</f>
        <v>#REF!</v>
      </c>
      <c r="AD107" s="87" t="e">
        <f>EXACT(T107, 'warehouse company stocks and qu'!#REF!)</f>
        <v>#REF!</v>
      </c>
      <c r="AE107" s="87" t="e">
        <f>EXACT(U107, 'warehouse company stocks and qu'!#REF!)</f>
        <v>#REF!</v>
      </c>
    </row>
    <row r="108" spans="1:31" ht="15" customHeight="1" x14ac:dyDescent="0.2">
      <c r="A108" s="50"/>
      <c r="B108" s="50"/>
      <c r="C108" s="55" t="s">
        <v>47</v>
      </c>
      <c r="D108" s="70" t="s">
        <v>64</v>
      </c>
      <c r="E108" s="60">
        <v>0</v>
      </c>
      <c r="F108" s="19">
        <v>0</v>
      </c>
      <c r="G108" s="19">
        <v>0</v>
      </c>
      <c r="H108" s="19">
        <v>0</v>
      </c>
      <c r="I108" s="70">
        <v>0</v>
      </c>
      <c r="J108" s="19">
        <v>0</v>
      </c>
      <c r="K108" s="19">
        <v>0</v>
      </c>
      <c r="L108" s="70" t="s">
        <v>64</v>
      </c>
      <c r="M108" s="80">
        <v>0</v>
      </c>
      <c r="N108" s="32">
        <v>0</v>
      </c>
      <c r="O108" s="44">
        <v>0</v>
      </c>
      <c r="P108" s="70">
        <v>0</v>
      </c>
      <c r="Q108" s="70">
        <v>0</v>
      </c>
      <c r="R108" s="70">
        <v>0</v>
      </c>
      <c r="S108" s="40">
        <f t="shared" si="3"/>
        <v>0</v>
      </c>
      <c r="T108" s="53">
        <f t="shared" si="4"/>
        <v>0</v>
      </c>
      <c r="U108" s="53">
        <f t="shared" si="5"/>
        <v>0</v>
      </c>
      <c r="W108" s="87" t="b">
        <f>EXACT(M108, 'warehouse company stocks and qu'!M108)</f>
        <v>1</v>
      </c>
      <c r="X108" s="87" t="b">
        <f>EXACT(N108, 'warehouse company stocks and qu'!N108)</f>
        <v>1</v>
      </c>
      <c r="Y108" s="87" t="b">
        <f>EXACT(O108, 'warehouse company stocks and qu'!O108)</f>
        <v>1</v>
      </c>
      <c r="Z108" s="87" t="b">
        <f>EXACT(P108, 'warehouse company stocks and qu'!P108)</f>
        <v>1</v>
      </c>
      <c r="AA108" s="87" t="b">
        <f>EXACT(Q108, 'warehouse company stocks and qu'!Q108)</f>
        <v>1</v>
      </c>
      <c r="AB108" s="87" t="b">
        <f>EXACT(R108, 'warehouse company stocks and qu'!R108)</f>
        <v>1</v>
      </c>
      <c r="AC108" s="87" t="e">
        <f>EXACT(S108, 'warehouse company stocks and qu'!#REF!)</f>
        <v>#REF!</v>
      </c>
      <c r="AD108" s="87" t="e">
        <f>EXACT(T108, 'warehouse company stocks and qu'!#REF!)</f>
        <v>#REF!</v>
      </c>
      <c r="AE108" s="87" t="e">
        <f>EXACT(U108, 'warehouse company stocks and qu'!#REF!)</f>
        <v>#REF!</v>
      </c>
    </row>
    <row r="109" spans="1:31" s="18" customFormat="1" ht="15" customHeight="1" x14ac:dyDescent="0.2">
      <c r="A109" s="48"/>
      <c r="B109" s="48"/>
      <c r="C109" s="55" t="s">
        <v>98</v>
      </c>
      <c r="D109" s="70" t="s">
        <v>64</v>
      </c>
      <c r="E109" s="70">
        <v>0</v>
      </c>
      <c r="F109" s="70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 t="s">
        <v>64</v>
      </c>
      <c r="M109" s="80">
        <v>5800</v>
      </c>
      <c r="N109" s="80">
        <v>23000</v>
      </c>
      <c r="O109" s="80">
        <v>3525</v>
      </c>
      <c r="P109" s="80">
        <v>25275</v>
      </c>
      <c r="Q109" s="80">
        <v>4225</v>
      </c>
      <c r="R109" s="80">
        <v>21050</v>
      </c>
      <c r="S109" s="40">
        <f t="shared" si="3"/>
        <v>25275</v>
      </c>
      <c r="T109" s="53">
        <f t="shared" si="4"/>
        <v>0</v>
      </c>
      <c r="U109" s="53">
        <f t="shared" si="5"/>
        <v>0</v>
      </c>
      <c r="W109" s="87" t="b">
        <f>EXACT(M109, 'warehouse company stocks and qu'!M109)</f>
        <v>1</v>
      </c>
      <c r="X109" s="87" t="b">
        <f>EXACT(N109, 'warehouse company stocks and qu'!N109)</f>
        <v>1</v>
      </c>
      <c r="Y109" s="87" t="b">
        <f>EXACT(O109, 'warehouse company stocks and qu'!O109)</f>
        <v>1</v>
      </c>
      <c r="Z109" s="87" t="b">
        <f>EXACT(P109, 'warehouse company stocks and qu'!P109)</f>
        <v>1</v>
      </c>
      <c r="AA109" s="87" t="b">
        <f>EXACT(Q109, 'warehouse company stocks and qu'!Q109)</f>
        <v>1</v>
      </c>
      <c r="AB109" s="87" t="b">
        <f>EXACT(R109, 'warehouse company stocks and qu'!R109)</f>
        <v>1</v>
      </c>
      <c r="AC109" s="87" t="e">
        <f>EXACT(S109, 'warehouse company stocks and qu'!#REF!)</f>
        <v>#REF!</v>
      </c>
      <c r="AD109" s="87" t="e">
        <f>EXACT(T109, 'warehouse company stocks and qu'!#REF!)</f>
        <v>#REF!</v>
      </c>
      <c r="AE109" s="87" t="e">
        <f>EXACT(U109, 'warehouse company stocks and qu'!#REF!)</f>
        <v>#REF!</v>
      </c>
    </row>
    <row r="110" spans="1:31" ht="15" customHeight="1" x14ac:dyDescent="0.2">
      <c r="A110" s="50"/>
      <c r="B110" s="50" t="s">
        <v>53</v>
      </c>
      <c r="C110" s="52" t="s">
        <v>96</v>
      </c>
      <c r="D110" s="54" t="s">
        <v>64</v>
      </c>
      <c r="E110" s="54" t="s">
        <v>64</v>
      </c>
      <c r="F110" s="12" t="s">
        <v>64</v>
      </c>
      <c r="G110" s="54">
        <v>0</v>
      </c>
      <c r="H110" s="54" t="s">
        <v>64</v>
      </c>
      <c r="I110" s="54" t="s">
        <v>64</v>
      </c>
      <c r="J110" s="12" t="s">
        <v>64</v>
      </c>
      <c r="K110" s="54" t="s">
        <v>64</v>
      </c>
      <c r="L110" s="54" t="s">
        <v>64</v>
      </c>
      <c r="M110" s="70">
        <v>0</v>
      </c>
      <c r="N110" s="70">
        <v>0</v>
      </c>
      <c r="O110" s="70">
        <v>0</v>
      </c>
      <c r="P110" s="70">
        <v>0</v>
      </c>
      <c r="Q110" s="70">
        <v>0</v>
      </c>
      <c r="R110" s="70">
        <v>0</v>
      </c>
      <c r="S110" s="40">
        <f t="shared" si="3"/>
        <v>0</v>
      </c>
      <c r="T110" s="53">
        <f t="shared" si="4"/>
        <v>0</v>
      </c>
      <c r="U110" s="53">
        <f t="shared" si="5"/>
        <v>0</v>
      </c>
      <c r="W110" s="87" t="b">
        <f>EXACT(M110, 'warehouse company stocks and qu'!M110)</f>
        <v>1</v>
      </c>
      <c r="X110" s="87" t="b">
        <f>EXACT(N110, 'warehouse company stocks and qu'!N110)</f>
        <v>1</v>
      </c>
      <c r="Y110" s="87" t="b">
        <f>EXACT(O110, 'warehouse company stocks and qu'!O110)</f>
        <v>1</v>
      </c>
      <c r="Z110" s="87" t="b">
        <f>EXACT(P110, 'warehouse company stocks and qu'!P110)</f>
        <v>1</v>
      </c>
      <c r="AA110" s="87" t="b">
        <f>EXACT(Q110, 'warehouse company stocks and qu'!Q110)</f>
        <v>1</v>
      </c>
      <c r="AB110" s="87" t="b">
        <f>EXACT(R110, 'warehouse company stocks and qu'!R110)</f>
        <v>1</v>
      </c>
      <c r="AC110" s="87" t="e">
        <f>EXACT(S110, 'warehouse company stocks and qu'!#REF!)</f>
        <v>#REF!</v>
      </c>
      <c r="AD110" s="87" t="e">
        <f>EXACT(T110, 'warehouse company stocks and qu'!#REF!)</f>
        <v>#REF!</v>
      </c>
      <c r="AE110" s="87" t="e">
        <f>EXACT(U110, 'warehouse company stocks and qu'!#REF!)</f>
        <v>#REF!</v>
      </c>
    </row>
    <row r="111" spans="1:31" ht="15" customHeight="1" x14ac:dyDescent="0.2">
      <c r="A111" s="50"/>
      <c r="B111" s="50"/>
      <c r="C111" s="52" t="s">
        <v>110</v>
      </c>
      <c r="D111" s="54" t="s">
        <v>64</v>
      </c>
      <c r="E111" s="54" t="s">
        <v>64</v>
      </c>
      <c r="F111" s="12" t="s">
        <v>64</v>
      </c>
      <c r="G111" s="54">
        <v>0</v>
      </c>
      <c r="H111" s="54" t="s">
        <v>64</v>
      </c>
      <c r="I111" s="54">
        <v>0</v>
      </c>
      <c r="J111" s="12" t="s">
        <v>64</v>
      </c>
      <c r="K111" s="54" t="s">
        <v>64</v>
      </c>
      <c r="L111" s="54" t="s">
        <v>64</v>
      </c>
      <c r="M111" s="70">
        <v>0</v>
      </c>
      <c r="N111" s="70">
        <v>0</v>
      </c>
      <c r="O111" s="70">
        <v>0</v>
      </c>
      <c r="P111" s="70">
        <v>0</v>
      </c>
      <c r="Q111" s="70">
        <v>0</v>
      </c>
      <c r="R111" s="70">
        <v>0</v>
      </c>
      <c r="S111" s="68">
        <f t="shared" si="3"/>
        <v>0</v>
      </c>
      <c r="T111" s="53">
        <f t="shared" si="4"/>
        <v>0</v>
      </c>
      <c r="U111" s="53">
        <f t="shared" si="5"/>
        <v>0</v>
      </c>
      <c r="W111" s="87" t="b">
        <f>EXACT(M111, 'warehouse company stocks and qu'!M111)</f>
        <v>1</v>
      </c>
      <c r="X111" s="87" t="b">
        <f>EXACT(N111, 'warehouse company stocks and qu'!N111)</f>
        <v>1</v>
      </c>
      <c r="Y111" s="87" t="b">
        <f>EXACT(O111, 'warehouse company stocks and qu'!O111)</f>
        <v>1</v>
      </c>
      <c r="Z111" s="87" t="b">
        <f>EXACT(P111, 'warehouse company stocks and qu'!P111)</f>
        <v>1</v>
      </c>
      <c r="AA111" s="87" t="b">
        <f>EXACT(Q111, 'warehouse company stocks and qu'!Q111)</f>
        <v>1</v>
      </c>
      <c r="AB111" s="87" t="b">
        <f>EXACT(R111, 'warehouse company stocks and qu'!R111)</f>
        <v>1</v>
      </c>
      <c r="AC111" s="87" t="e">
        <f>EXACT(S111, 'warehouse company stocks and qu'!#REF!)</f>
        <v>#REF!</v>
      </c>
      <c r="AD111" s="87" t="e">
        <f>EXACT(T111, 'warehouse company stocks and qu'!#REF!)</f>
        <v>#REF!</v>
      </c>
      <c r="AE111" s="87" t="e">
        <f>EXACT(U111, 'warehouse company stocks and qu'!#REF!)</f>
        <v>#REF!</v>
      </c>
    </row>
    <row r="112" spans="1:31" ht="15" customHeight="1" x14ac:dyDescent="0.2">
      <c r="A112" s="50"/>
      <c r="B112" s="50"/>
      <c r="C112" s="52" t="s">
        <v>98</v>
      </c>
      <c r="D112" s="54" t="s">
        <v>64</v>
      </c>
      <c r="E112" s="54" t="s">
        <v>64</v>
      </c>
      <c r="F112" s="54" t="s">
        <v>64</v>
      </c>
      <c r="G112" s="54">
        <v>0</v>
      </c>
      <c r="H112" s="54" t="s">
        <v>64</v>
      </c>
      <c r="I112" s="54">
        <v>0</v>
      </c>
      <c r="J112" s="54" t="s">
        <v>64</v>
      </c>
      <c r="K112" s="54" t="s">
        <v>64</v>
      </c>
      <c r="L112" s="54" t="s">
        <v>64</v>
      </c>
      <c r="M112" s="70">
        <v>0</v>
      </c>
      <c r="N112" s="70">
        <v>0</v>
      </c>
      <c r="O112" s="70">
        <v>0</v>
      </c>
      <c r="P112" s="70">
        <v>0</v>
      </c>
      <c r="Q112" s="70">
        <v>0</v>
      </c>
      <c r="R112" s="70">
        <v>0</v>
      </c>
      <c r="S112" s="40">
        <f t="shared" si="3"/>
        <v>0</v>
      </c>
      <c r="T112" s="69">
        <f t="shared" si="4"/>
        <v>0</v>
      </c>
      <c r="U112" s="53">
        <f t="shared" si="5"/>
        <v>0</v>
      </c>
      <c r="W112" s="87" t="b">
        <f>EXACT(M112, 'warehouse company stocks and qu'!M112)</f>
        <v>1</v>
      </c>
      <c r="X112" s="87" t="b">
        <f>EXACT(N112, 'warehouse company stocks and qu'!N112)</f>
        <v>1</v>
      </c>
      <c r="Y112" s="87" t="b">
        <f>EXACT(O112, 'warehouse company stocks and qu'!O112)</f>
        <v>1</v>
      </c>
      <c r="Z112" s="87" t="b">
        <f>EXACT(P112, 'warehouse company stocks and qu'!P112)</f>
        <v>1</v>
      </c>
      <c r="AA112" s="87" t="b">
        <f>EXACT(Q112, 'warehouse company stocks and qu'!Q112)</f>
        <v>1</v>
      </c>
      <c r="AB112" s="87" t="b">
        <f>EXACT(R112, 'warehouse company stocks and qu'!R112)</f>
        <v>1</v>
      </c>
      <c r="AC112" s="87" t="e">
        <f>EXACT(S112, 'warehouse company stocks and qu'!#REF!)</f>
        <v>#REF!</v>
      </c>
      <c r="AD112" s="87" t="e">
        <f>EXACT(T112, 'warehouse company stocks and qu'!#REF!)</f>
        <v>#REF!</v>
      </c>
      <c r="AE112" s="87" t="e">
        <f>EXACT(U112, 'warehouse company stocks and qu'!#REF!)</f>
        <v>#REF!</v>
      </c>
    </row>
    <row r="113" spans="1:31" ht="15" customHeight="1" x14ac:dyDescent="0.2">
      <c r="A113" s="50"/>
      <c r="B113" s="50" t="s">
        <v>58</v>
      </c>
      <c r="C113" s="52" t="s">
        <v>55</v>
      </c>
      <c r="D113" s="54" t="s">
        <v>64</v>
      </c>
      <c r="E113" s="54" t="s">
        <v>64</v>
      </c>
      <c r="F113" s="54" t="s">
        <v>64</v>
      </c>
      <c r="G113" s="54">
        <v>0</v>
      </c>
      <c r="H113" s="54" t="s">
        <v>64</v>
      </c>
      <c r="I113" s="54">
        <v>0</v>
      </c>
      <c r="J113" s="54" t="s">
        <v>64</v>
      </c>
      <c r="K113" s="54" t="s">
        <v>64</v>
      </c>
      <c r="L113" s="54" t="s">
        <v>64</v>
      </c>
      <c r="M113" s="70">
        <v>0</v>
      </c>
      <c r="N113" s="70">
        <v>0</v>
      </c>
      <c r="O113" s="70">
        <v>0</v>
      </c>
      <c r="P113" s="70">
        <v>0</v>
      </c>
      <c r="Q113" s="70">
        <v>0</v>
      </c>
      <c r="R113" s="70">
        <v>0</v>
      </c>
      <c r="S113" s="40">
        <f t="shared" si="3"/>
        <v>0</v>
      </c>
      <c r="T113" s="53">
        <f t="shared" si="4"/>
        <v>0</v>
      </c>
      <c r="U113" s="53">
        <f t="shared" si="5"/>
        <v>0</v>
      </c>
      <c r="W113" s="87" t="b">
        <f>EXACT(M113, 'warehouse company stocks and qu'!M113)</f>
        <v>1</v>
      </c>
      <c r="X113" s="87" t="b">
        <f>EXACT(N113, 'warehouse company stocks and qu'!N113)</f>
        <v>1</v>
      </c>
      <c r="Y113" s="87" t="b">
        <f>EXACT(O113, 'warehouse company stocks and qu'!O113)</f>
        <v>1</v>
      </c>
      <c r="Z113" s="87" t="b">
        <f>EXACT(P113, 'warehouse company stocks and qu'!P113)</f>
        <v>1</v>
      </c>
      <c r="AA113" s="87" t="b">
        <f>EXACT(Q113, 'warehouse company stocks and qu'!Q113)</f>
        <v>1</v>
      </c>
      <c r="AB113" s="87" t="b">
        <f>EXACT(R113, 'warehouse company stocks and qu'!R113)</f>
        <v>1</v>
      </c>
      <c r="AC113" s="87" t="e">
        <f>EXACT(S113, 'warehouse company stocks and qu'!#REF!)</f>
        <v>#REF!</v>
      </c>
      <c r="AD113" s="87" t="e">
        <f>EXACT(T113, 'warehouse company stocks and qu'!#REF!)</f>
        <v>#REF!</v>
      </c>
      <c r="AE113" s="87" t="e">
        <f>EXACT(U113, 'warehouse company stocks and qu'!#REF!)</f>
        <v>#REF!</v>
      </c>
    </row>
    <row r="114" spans="1:31" ht="15" customHeight="1" x14ac:dyDescent="0.2">
      <c r="A114" s="50"/>
      <c r="B114" s="50"/>
      <c r="C114" s="55" t="s">
        <v>98</v>
      </c>
      <c r="D114" s="54" t="s">
        <v>64</v>
      </c>
      <c r="E114" s="54" t="s">
        <v>64</v>
      </c>
      <c r="F114" s="54">
        <v>0</v>
      </c>
      <c r="G114" s="54">
        <v>0</v>
      </c>
      <c r="H114" s="54" t="s">
        <v>64</v>
      </c>
      <c r="I114" s="54">
        <v>0</v>
      </c>
      <c r="J114" s="54" t="s">
        <v>64</v>
      </c>
      <c r="K114" s="54">
        <v>0</v>
      </c>
      <c r="L114" s="54" t="s">
        <v>64</v>
      </c>
      <c r="M114" s="70">
        <v>0</v>
      </c>
      <c r="N114" s="70">
        <v>0</v>
      </c>
      <c r="O114" s="70">
        <v>0</v>
      </c>
      <c r="P114" s="70">
        <v>0</v>
      </c>
      <c r="Q114" s="70">
        <v>0</v>
      </c>
      <c r="R114" s="70">
        <v>0</v>
      </c>
      <c r="S114" s="40">
        <f t="shared" si="3"/>
        <v>0</v>
      </c>
      <c r="T114" s="53">
        <f t="shared" si="4"/>
        <v>0</v>
      </c>
      <c r="U114" s="53">
        <f t="shared" si="5"/>
        <v>0</v>
      </c>
      <c r="W114" s="87" t="b">
        <f>EXACT(M114, 'warehouse company stocks and qu'!M114)</f>
        <v>1</v>
      </c>
      <c r="X114" s="87" t="b">
        <f>EXACT(N114, 'warehouse company stocks and qu'!N114)</f>
        <v>1</v>
      </c>
      <c r="Y114" s="87" t="b">
        <f>EXACT(O114, 'warehouse company stocks and qu'!O114)</f>
        <v>1</v>
      </c>
      <c r="Z114" s="87" t="b">
        <f>EXACT(P114, 'warehouse company stocks and qu'!P114)</f>
        <v>1</v>
      </c>
      <c r="AA114" s="87" t="b">
        <f>EXACT(Q114, 'warehouse company stocks and qu'!Q114)</f>
        <v>1</v>
      </c>
      <c r="AB114" s="87" t="b">
        <f>EXACT(R114, 'warehouse company stocks and qu'!R114)</f>
        <v>1</v>
      </c>
      <c r="AC114" s="87" t="e">
        <f>EXACT(S114, 'warehouse company stocks and qu'!#REF!)</f>
        <v>#REF!</v>
      </c>
      <c r="AD114" s="87" t="e">
        <f>EXACT(T114, 'warehouse company stocks and qu'!#REF!)</f>
        <v>#REF!</v>
      </c>
      <c r="AE114" s="87" t="e">
        <f>EXACT(U114, 'warehouse company stocks and qu'!#REF!)</f>
        <v>#REF!</v>
      </c>
    </row>
    <row r="115" spans="1:31" ht="15" customHeight="1" x14ac:dyDescent="0.2">
      <c r="A115" s="13"/>
      <c r="B115" s="13"/>
      <c r="C115" s="42"/>
      <c r="D115" s="39"/>
      <c r="E115" s="39"/>
      <c r="F115" s="39"/>
      <c r="G115" s="39"/>
      <c r="H115" s="39"/>
      <c r="I115" s="39"/>
      <c r="J115" s="39"/>
      <c r="K115" s="39"/>
      <c r="L115" s="39"/>
      <c r="M115" s="27"/>
      <c r="P115" s="27"/>
      <c r="Q115" s="27"/>
      <c r="R115" s="27"/>
      <c r="W115" s="87"/>
      <c r="X115" s="87"/>
      <c r="Y115" s="87"/>
      <c r="Z115" s="87"/>
      <c r="AA115" s="87"/>
      <c r="AB115" s="87"/>
      <c r="AC115" s="87"/>
      <c r="AD115" s="87"/>
      <c r="AE115" s="87"/>
    </row>
    <row r="116" spans="1:31" x14ac:dyDescent="0.2">
      <c r="C116" s="37"/>
      <c r="D116" s="24"/>
      <c r="M116" s="39">
        <f>SUM(M3:M114)</f>
        <v>844642</v>
      </c>
      <c r="N116" s="39">
        <f>SUM(N3:N115)</f>
        <v>78812</v>
      </c>
      <c r="O116" s="39">
        <f t="shared" ref="O116:S116" si="6">SUM(O3:O115)</f>
        <v>145148</v>
      </c>
      <c r="P116" s="39">
        <f t="shared" si="6"/>
        <v>778306</v>
      </c>
      <c r="Q116" s="39">
        <f t="shared" si="6"/>
        <v>450819</v>
      </c>
      <c r="R116" s="39">
        <f t="shared" si="6"/>
        <v>327487</v>
      </c>
      <c r="S116" s="39">
        <f t="shared" si="6"/>
        <v>778306</v>
      </c>
      <c r="T116" s="53">
        <f>P116-S116</f>
        <v>0</v>
      </c>
      <c r="U116" s="53">
        <f>P116-(Q116+R116)</f>
        <v>0</v>
      </c>
    </row>
    <row r="117" spans="1:31" x14ac:dyDescent="0.2">
      <c r="C117" s="37"/>
      <c r="D117" s="24"/>
    </row>
    <row r="118" spans="1:31" x14ac:dyDescent="0.2">
      <c r="M118" s="39" t="b">
        <f>EXACT(M116, 'warehouse company stocks and qu'!M114)</f>
        <v>0</v>
      </c>
      <c r="N118" s="39" t="e">
        <f>EXACT(N116, 'warehouse company stocks and qu'!#REF!)</f>
        <v>#REF!</v>
      </c>
      <c r="O118" s="39" t="e">
        <f>EXACT(O116, 'warehouse company stocks and qu'!#REF!)</f>
        <v>#REF!</v>
      </c>
      <c r="P118" s="39" t="e">
        <f>EXACT(P116, 'warehouse company stocks and qu'!#REF!)</f>
        <v>#REF!</v>
      </c>
      <c r="Q118" s="39" t="e">
        <f>EXACT(Q116, 'warehouse company stocks and qu'!#REF!)</f>
        <v>#REF!</v>
      </c>
      <c r="R118" s="39" t="e">
        <f>EXACT(R116, 'warehouse company stocks and qu'!#REF!)</f>
        <v>#REF!</v>
      </c>
      <c r="S118" s="39" t="e">
        <f>EXACT(S116, 'warehouse company stocks and qu'!#REF!)</f>
        <v>#REF!</v>
      </c>
      <c r="T118" s="39" t="e">
        <f>EXACT(T116, 'warehouse company stocks and qu'!#REF!)</f>
        <v>#REF!</v>
      </c>
      <c r="U118" s="39" t="e">
        <f>EXACT(U116, 'warehouse company stocks and qu'!#REF!)</f>
        <v>#REF!</v>
      </c>
    </row>
    <row r="119" spans="1:31" x14ac:dyDescent="0.2">
      <c r="I119" s="33"/>
    </row>
    <row r="120" spans="1:31" x14ac:dyDescent="0.2">
      <c r="I120" s="33"/>
    </row>
    <row r="123" spans="1:31" x14ac:dyDescent="0.2">
      <c r="D123" s="24"/>
    </row>
    <row r="125" spans="1:31" x14ac:dyDescent="0.2">
      <c r="D125" s="24"/>
    </row>
  </sheetData>
  <mergeCells count="5">
    <mergeCell ref="D1:L1"/>
    <mergeCell ref="M1:M2"/>
    <mergeCell ref="N1:N2"/>
    <mergeCell ref="O1:O2"/>
    <mergeCell ref="P1:R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warehouse company stocks and qu</vt:lpstr>
      <vt:lpstr>RC Check</vt:lpstr>
      <vt:lpstr>'warehouse company stocks and qu'!Print_Titles</vt:lpstr>
    </vt:vector>
  </TitlesOfParts>
  <Company>London Metal Exchange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London Metal Exchange Ltd</dc:creator>
  <cp:keywords>DocumentClassification=LME_Public</cp:keywords>
  <cp:lastModifiedBy>Tom Edwards</cp:lastModifiedBy>
  <cp:lastPrinted>2018-02-08T09:08:49Z</cp:lastPrinted>
  <dcterms:created xsi:type="dcterms:W3CDTF">2002-10-08T15:27:06Z</dcterms:created>
  <dcterms:modified xsi:type="dcterms:W3CDTF">2023-07-10T07:56:36Z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d4350ba4-3527-496f-b5c8-ead1ec861f70</vt:lpwstr>
  </property>
  <property fmtid="{D5CDD505-2E9C-101B-9397-08002B2CF9AE}" pid="3" name="LMEClassification">
    <vt:lpwstr>Public</vt:lpwstr>
  </property>
  <property fmtid="{D5CDD505-2E9C-101B-9397-08002B2CF9AE}" pid="4" name="VisualMarking">
    <vt:lpwstr>No</vt:lpwstr>
  </property>
</Properties>
</file>